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4840" windowHeight="15045" activeTab="0"/>
  </bookViews>
  <sheets>
    <sheet name="Sheet1" sheetId="1" r:id="rId1"/>
    <sheet name="Mobile" sheetId="2" r:id="rId2"/>
  </sheets>
  <definedNames/>
  <calcPr fullCalcOnLoad="1"/>
</workbook>
</file>

<file path=xl/sharedStrings.xml><?xml version="1.0" encoding="utf-8"?>
<sst xmlns="http://schemas.openxmlformats.org/spreadsheetml/2006/main" count="248" uniqueCount="143">
  <si>
    <t>Jordan Frost</t>
  </si>
  <si>
    <t>Kevin Hohn</t>
  </si>
  <si>
    <t>Jacob Smith</t>
  </si>
  <si>
    <t>Brandon Melbrecht</t>
  </si>
  <si>
    <t>LeRay Wesseling</t>
  </si>
  <si>
    <t>Jacob Northrup</t>
  </si>
  <si>
    <t>Skylar Battest</t>
  </si>
  <si>
    <r>
      <t>2017 SDMRI POINT STANDINGS</t>
    </r>
    <r>
      <rPr>
        <sz val="12"/>
        <rFont val="Cornerstone"/>
        <family val="0"/>
      </rPr>
      <t xml:space="preserve"> </t>
    </r>
    <r>
      <rPr>
        <b/>
        <sz val="12"/>
        <rFont val="Cornerstone"/>
        <family val="0"/>
      </rPr>
      <t>PRO MODIFIED CLASS</t>
    </r>
  </si>
  <si>
    <t>2017 SDMRI POINT STANDINGS PRO STOCK CLASS</t>
  </si>
  <si>
    <t>Keith Ellsbury</t>
  </si>
  <si>
    <t>Mud Sweat and Gears</t>
  </si>
  <si>
    <t>2017 SDMRI POINT STANDINGS SUPER STOCK CLASS</t>
  </si>
  <si>
    <t>Screaming Demon</t>
  </si>
  <si>
    <r>
      <t>2017 SDMRI POINT STANDINGS</t>
    </r>
    <r>
      <rPr>
        <sz val="12"/>
        <rFont val="Cornerstone"/>
        <family val="0"/>
      </rPr>
      <t xml:space="preserve"> </t>
    </r>
    <r>
      <rPr>
        <b/>
        <sz val="12"/>
        <rFont val="Cornerstone"/>
        <family val="0"/>
      </rPr>
      <t>SPORTSMAN CLASS</t>
    </r>
  </si>
  <si>
    <t>Heath Peterson</t>
  </si>
  <si>
    <t>Logan Koepsell</t>
  </si>
  <si>
    <t>Jeff Treveen</t>
  </si>
  <si>
    <t>Will Svoboda</t>
  </si>
  <si>
    <t>Jessica Olcott</t>
  </si>
  <si>
    <t>Sundazed</t>
  </si>
  <si>
    <t>Morgan Larson</t>
  </si>
  <si>
    <t>Dominic Northrup</t>
  </si>
  <si>
    <t>Toxic Mud</t>
  </si>
  <si>
    <t>Todd Thompson</t>
  </si>
  <si>
    <t>Austin Covell</t>
  </si>
  <si>
    <t>Mohawk Renegade</t>
  </si>
  <si>
    <t>POS.</t>
  </si>
  <si>
    <t>DRIVER</t>
  </si>
  <si>
    <t>TRUCK NAME</t>
  </si>
  <si>
    <t>WINS</t>
  </si>
  <si>
    <t>LOSSES</t>
  </si>
  <si>
    <t>TOTAL POINTS</t>
  </si>
  <si>
    <t>POINTS BEHIND LEADER</t>
  </si>
  <si>
    <t>RACES ATTEN-DED</t>
  </si>
  <si>
    <t>TOTALS:</t>
  </si>
  <si>
    <t>TOTALS</t>
  </si>
  <si>
    <t>TRUCK SHOW</t>
  </si>
  <si>
    <t>Wuffy</t>
  </si>
  <si>
    <t>Tim Melton</t>
  </si>
  <si>
    <t>Steve Marquardt</t>
  </si>
  <si>
    <t>Eric Kunkel</t>
  </si>
  <si>
    <t>Dirty Deeds</t>
  </si>
  <si>
    <t>Papa Wuff</t>
  </si>
  <si>
    <t>Scott Marquardt</t>
  </si>
  <si>
    <t>Gear Hog</t>
  </si>
  <si>
    <t>Truck #</t>
  </si>
  <si>
    <t>Summertime Blues</t>
  </si>
  <si>
    <t>Mater</t>
  </si>
  <si>
    <t>Albert Starzl</t>
  </si>
  <si>
    <t>Whiplash</t>
  </si>
  <si>
    <t>The Wizard</t>
  </si>
  <si>
    <t>2ND</t>
  </si>
  <si>
    <t>3RD</t>
  </si>
  <si>
    <t>4TH</t>
  </si>
  <si>
    <t>5TH</t>
  </si>
  <si>
    <t>1ST</t>
  </si>
  <si>
    <t>UNDEFEATED</t>
  </si>
  <si>
    <t>RACES</t>
  </si>
  <si>
    <t>Dan Wolf</t>
  </si>
  <si>
    <t>Abby Wolf</t>
  </si>
  <si>
    <t>RACES ATTENTDED</t>
  </si>
  <si>
    <t>Hellrazor</t>
  </si>
  <si>
    <t>Don Larson</t>
  </si>
  <si>
    <t>credit for</t>
  </si>
  <si>
    <t xml:space="preserve">loss if </t>
  </si>
  <si>
    <t>defeated</t>
  </si>
  <si>
    <t>George Linke</t>
  </si>
  <si>
    <t>Topside</t>
  </si>
  <si>
    <t>Mud Lite</t>
  </si>
  <si>
    <t>Best of Class</t>
  </si>
  <si>
    <t>Jim Roth</t>
  </si>
  <si>
    <t>Ram It</t>
  </si>
  <si>
    <t>Weekend Warrior</t>
  </si>
  <si>
    <t>Clayton Olcott</t>
  </si>
  <si>
    <t>Plum Wild</t>
  </si>
  <si>
    <t>Barely Legal</t>
  </si>
  <si>
    <t>Kurt Zulk</t>
  </si>
  <si>
    <t>Super Dodge</t>
  </si>
  <si>
    <t>Adam Eaton</t>
  </si>
  <si>
    <t>Ben Verkilen</t>
  </si>
  <si>
    <t>Hellbilly</t>
  </si>
  <si>
    <t>Fore Play</t>
  </si>
  <si>
    <t>Tyler Eichmann</t>
  </si>
  <si>
    <t>Brad Eichmann</t>
  </si>
  <si>
    <t>44 Mag</t>
  </si>
  <si>
    <t>Justin Langrehr</t>
  </si>
  <si>
    <t>Pole Kat</t>
  </si>
  <si>
    <t>Back in Black</t>
  </si>
  <si>
    <t>Clinton Olcott</t>
  </si>
  <si>
    <t>Wild Card</t>
  </si>
  <si>
    <t>Jeremy Eichmann</t>
  </si>
  <si>
    <t>Rust Bucket</t>
  </si>
  <si>
    <t>Renegade</t>
  </si>
  <si>
    <r>
      <t>2017 SDMRI POINT STANDINGS</t>
    </r>
    <r>
      <rPr>
        <sz val="12"/>
        <rFont val="Cornerstone"/>
        <family val="0"/>
      </rPr>
      <t xml:space="preserve"> </t>
    </r>
    <r>
      <rPr>
        <b/>
        <sz val="12"/>
        <rFont val="Cornerstone"/>
        <family val="0"/>
      </rPr>
      <t>STREET ROD CLASS</t>
    </r>
  </si>
  <si>
    <t>John Tucek</t>
  </si>
  <si>
    <t>Derek Schoenrock</t>
  </si>
  <si>
    <t>Puddle Jumper</t>
  </si>
  <si>
    <t>Kevin Stockwell</t>
  </si>
  <si>
    <t>Yellow Thunder</t>
  </si>
  <si>
    <t>Canova - Mud Lite - 4 Wins</t>
  </si>
  <si>
    <t>Canova - MSG        - 4 Losses</t>
  </si>
  <si>
    <t>Green Demon</t>
  </si>
  <si>
    <t>Green Machine</t>
  </si>
  <si>
    <t>Wango Tango</t>
  </si>
  <si>
    <t>Risky Business</t>
  </si>
  <si>
    <t>Nicholas Wilt</t>
  </si>
  <si>
    <t>Old Glory</t>
  </si>
  <si>
    <t>Kurt Greeno</t>
  </si>
  <si>
    <t>Bad News</t>
  </si>
  <si>
    <t>Canistota - MSG    - 4 Wins</t>
  </si>
  <si>
    <t>Canistota - ML       - 4 Losses</t>
  </si>
  <si>
    <t>Parker Martinson</t>
  </si>
  <si>
    <t>Bad Intentions</t>
  </si>
  <si>
    <t>Nick Larson</t>
  </si>
  <si>
    <t>Anger Management</t>
  </si>
  <si>
    <t>Pam Taylor</t>
  </si>
  <si>
    <t>Derik Wolf</t>
  </si>
  <si>
    <t>Little Wuff</t>
  </si>
  <si>
    <t>Ray Kusser</t>
  </si>
  <si>
    <t>Trenton Jones</t>
  </si>
  <si>
    <t>Wild Child</t>
  </si>
  <si>
    <t>Steven Geidel</t>
  </si>
  <si>
    <t>Orange Rush</t>
  </si>
  <si>
    <t>Joseph Bloom</t>
  </si>
  <si>
    <t>Leathal Threat</t>
  </si>
  <si>
    <t>Daniel Carraher</t>
  </si>
  <si>
    <t>Troublemaker</t>
  </si>
  <si>
    <t>Denny Bloom</t>
  </si>
  <si>
    <t>Ground Zero</t>
  </si>
  <si>
    <t>Tony Wolf</t>
  </si>
  <si>
    <t>Wild Wuff</t>
  </si>
  <si>
    <t>Shane Burt</t>
  </si>
  <si>
    <t>Psycho Sneak</t>
  </si>
  <si>
    <t>Todd Maeschen</t>
  </si>
  <si>
    <t>Mr. Xtreme</t>
  </si>
  <si>
    <t>Rob Schmidt</t>
  </si>
  <si>
    <t>Dirt Joker</t>
  </si>
  <si>
    <t>Collin Ziegler</t>
  </si>
  <si>
    <t>Deb</t>
  </si>
  <si>
    <t>Shayne Hills</t>
  </si>
  <si>
    <t>Dragula</t>
  </si>
  <si>
    <t>Michael Schoenfeller</t>
  </si>
  <si>
    <t>The Fencing Truck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</si>
</sst>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2"/>
      <name val="Cornerstone"/>
      <family val="0"/>
    </font>
    <font>
      <b/>
      <sz val="12"/>
      <name val="Cornerstone"/>
      <family val="0"/>
    </font>
    <font>
      <sz val="10"/>
      <name val="Cornerstone"/>
      <family val="0"/>
    </font>
    <font>
      <sz val="8"/>
      <name val="Eras Demi ITC"/>
      <family val="2"/>
    </font>
    <font>
      <b/>
      <sz val="9"/>
      <name val="Eras Demi ITC"/>
      <family val="2"/>
    </font>
    <font>
      <b/>
      <sz val="8"/>
      <name val="Eras Demi ITC"/>
      <family val="2"/>
    </font>
    <font>
      <b/>
      <sz val="7"/>
      <name val="Eras Demi ITC"/>
      <family val="2"/>
    </font>
    <font>
      <b/>
      <sz val="8.5"/>
      <name val="Eras Demi ITC"/>
      <family val="2"/>
    </font>
    <font>
      <sz val="9"/>
      <name val="Arial"/>
      <family val="0"/>
    </font>
    <font>
      <sz val="9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Eras Demi ITC"/>
      <family val="2"/>
    </font>
    <font>
      <sz val="10"/>
      <color indexed="22"/>
      <name val="Arial"/>
      <family val="0"/>
    </font>
    <font>
      <b/>
      <sz val="8"/>
      <color indexed="8"/>
      <name val="Eras Demi ITC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Eras Demi IT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0" xfId="0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33" borderId="25" xfId="0" applyFont="1" applyFill="1" applyBorder="1" applyAlignment="1" applyProtection="1">
      <alignment horizontal="center" vertical="justify"/>
      <protection/>
    </xf>
    <xf numFmtId="0" fontId="15" fillId="33" borderId="25" xfId="0" applyFont="1" applyFill="1" applyBorder="1" applyAlignment="1" applyProtection="1">
      <alignment horizontal="center" vertical="justify"/>
      <protection/>
    </xf>
    <xf numFmtId="0" fontId="16" fillId="0" borderId="26" xfId="0" applyFont="1" applyBorder="1" applyAlignment="1" applyProtection="1">
      <alignment horizontal="center" vertical="justify"/>
      <protection/>
    </xf>
    <xf numFmtId="0" fontId="16" fillId="0" borderId="13" xfId="0" applyFont="1" applyBorder="1" applyAlignment="1" applyProtection="1">
      <alignment horizontal="center" vertical="justify"/>
      <protection/>
    </xf>
    <xf numFmtId="0" fontId="16" fillId="0" borderId="21" xfId="0" applyFont="1" applyBorder="1" applyAlignment="1" applyProtection="1">
      <alignment horizontal="center" vertical="justify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6" xfId="0" applyFont="1" applyBorder="1" applyAlignment="1">
      <alignment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52" fillId="0" borderId="10" xfId="53" applyFont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justify"/>
      <protection/>
    </xf>
    <xf numFmtId="0" fontId="6" fillId="0" borderId="13" xfId="0" applyFont="1" applyBorder="1" applyAlignment="1" applyProtection="1">
      <alignment horizontal="center" vertical="justify"/>
      <protection/>
    </xf>
    <xf numFmtId="0" fontId="6" fillId="0" borderId="21" xfId="0" applyFont="1" applyBorder="1" applyAlignment="1" applyProtection="1">
      <alignment horizontal="center" vertical="justify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justify"/>
      <protection/>
    </xf>
    <xf numFmtId="0" fontId="16" fillId="0" borderId="13" xfId="0" applyFont="1" applyBorder="1" applyAlignment="1" applyProtection="1">
      <alignment horizontal="center" vertical="justify"/>
      <protection/>
    </xf>
    <xf numFmtId="0" fontId="16" fillId="0" borderId="21" xfId="0" applyFont="1" applyBorder="1" applyAlignment="1" applyProtection="1">
      <alignment horizontal="center" vertical="justify"/>
      <protection/>
    </xf>
    <xf numFmtId="0" fontId="5" fillId="0" borderId="30" xfId="0" applyFont="1" applyBorder="1" applyAlignment="1" applyProtection="1">
      <alignment horizontal="center" vertical="justify"/>
      <protection/>
    </xf>
    <xf numFmtId="0" fontId="5" fillId="0" borderId="14" xfId="0" applyFont="1" applyBorder="1" applyAlignment="1" applyProtection="1">
      <alignment horizontal="center" vertical="justify"/>
      <protection/>
    </xf>
    <xf numFmtId="0" fontId="5" fillId="0" borderId="27" xfId="0" applyFont="1" applyBorder="1" applyAlignment="1" applyProtection="1">
      <alignment horizontal="center" vertical="justify"/>
      <protection/>
    </xf>
    <xf numFmtId="0" fontId="2" fillId="34" borderId="29" xfId="0" applyFont="1" applyFill="1" applyBorder="1" applyAlignment="1" applyProtection="1">
      <alignment horizontal="center" vertical="justify"/>
      <protection/>
    </xf>
    <xf numFmtId="0" fontId="1" fillId="34" borderId="31" xfId="0" applyFont="1" applyFill="1" applyBorder="1" applyAlignment="1" applyProtection="1">
      <alignment horizontal="center" vertical="justify"/>
      <protection/>
    </xf>
    <xf numFmtId="0" fontId="1" fillId="34" borderId="32" xfId="0" applyFont="1" applyFill="1" applyBorder="1" applyAlignment="1" applyProtection="1">
      <alignment horizontal="center" vertical="justify"/>
      <protection/>
    </xf>
    <xf numFmtId="0" fontId="1" fillId="34" borderId="33" xfId="0" applyFont="1" applyFill="1" applyBorder="1" applyAlignment="1" applyProtection="1">
      <alignment horizontal="center" vertical="justify"/>
      <protection/>
    </xf>
    <xf numFmtId="0" fontId="1" fillId="34" borderId="34" xfId="0" applyFont="1" applyFill="1" applyBorder="1" applyAlignment="1" applyProtection="1">
      <alignment horizontal="center" vertical="justify"/>
      <protection/>
    </xf>
    <xf numFmtId="0" fontId="1" fillId="34" borderId="35" xfId="0" applyFont="1" applyFill="1" applyBorder="1" applyAlignment="1" applyProtection="1">
      <alignment horizontal="center" vertical="justify"/>
      <protection/>
    </xf>
    <xf numFmtId="0" fontId="4" fillId="33" borderId="36" xfId="0" applyFont="1" applyFill="1" applyBorder="1" applyAlignment="1" applyProtection="1">
      <alignment horizontal="center" vertical="justify"/>
      <protection/>
    </xf>
    <xf numFmtId="0" fontId="4" fillId="33" borderId="37" xfId="0" applyFont="1" applyFill="1" applyBorder="1" applyAlignment="1" applyProtection="1">
      <alignment horizontal="center" vertical="justify"/>
      <protection/>
    </xf>
    <xf numFmtId="0" fontId="4" fillId="33" borderId="38" xfId="0" applyFont="1" applyFill="1" applyBorder="1" applyAlignment="1" applyProtection="1">
      <alignment horizontal="center" vertical="justify"/>
      <protection/>
    </xf>
    <xf numFmtId="0" fontId="4" fillId="33" borderId="39" xfId="0" applyFont="1" applyFill="1" applyBorder="1" applyAlignment="1" applyProtection="1">
      <alignment horizontal="center" vertical="justify"/>
      <protection/>
    </xf>
    <xf numFmtId="0" fontId="4" fillId="33" borderId="40" xfId="0" applyFont="1" applyFill="1" applyBorder="1" applyAlignment="1" applyProtection="1">
      <alignment horizontal="center" vertical="justify"/>
      <protection/>
    </xf>
    <xf numFmtId="0" fontId="7" fillId="0" borderId="26" xfId="0" applyFont="1" applyBorder="1" applyAlignment="1" applyProtection="1">
      <alignment horizontal="center" vertical="justify"/>
      <protection/>
    </xf>
    <xf numFmtId="0" fontId="7" fillId="0" borderId="13" xfId="0" applyFont="1" applyBorder="1" applyAlignment="1" applyProtection="1">
      <alignment horizontal="center" vertical="justify"/>
      <protection/>
    </xf>
    <xf numFmtId="0" fontId="7" fillId="0" borderId="21" xfId="0" applyFont="1" applyBorder="1" applyAlignment="1" applyProtection="1">
      <alignment horizontal="center" vertical="justify"/>
      <protection/>
    </xf>
    <xf numFmtId="0" fontId="5" fillId="0" borderId="26" xfId="0" applyFont="1" applyBorder="1" applyAlignment="1" applyProtection="1">
      <alignment horizontal="center" vertical="justify"/>
      <protection/>
    </xf>
    <xf numFmtId="0" fontId="9" fillId="0" borderId="13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justify"/>
      <protection/>
    </xf>
    <xf numFmtId="0" fontId="5" fillId="0" borderId="42" xfId="0" applyFont="1" applyBorder="1" applyAlignment="1" applyProtection="1">
      <alignment horizontal="center" vertical="justify"/>
      <protection/>
    </xf>
    <xf numFmtId="0" fontId="9" fillId="0" borderId="11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/>
      <protection/>
    </xf>
    <xf numFmtId="0" fontId="13" fillId="33" borderId="36" xfId="0" applyFont="1" applyFill="1" applyBorder="1" applyAlignment="1" applyProtection="1">
      <alignment horizontal="center" vertical="justify"/>
      <protection/>
    </xf>
    <xf numFmtId="0" fontId="13" fillId="33" borderId="37" xfId="0" applyFont="1" applyFill="1" applyBorder="1" applyAlignment="1" applyProtection="1">
      <alignment horizontal="center" vertical="justify"/>
      <protection/>
    </xf>
    <xf numFmtId="0" fontId="13" fillId="33" borderId="38" xfId="0" applyFont="1" applyFill="1" applyBorder="1" applyAlignment="1" applyProtection="1">
      <alignment horizontal="center" vertical="justify"/>
      <protection/>
    </xf>
    <xf numFmtId="0" fontId="13" fillId="33" borderId="39" xfId="0" applyFont="1" applyFill="1" applyBorder="1" applyAlignment="1" applyProtection="1">
      <alignment horizontal="center" vertical="justify"/>
      <protection/>
    </xf>
    <xf numFmtId="0" fontId="13" fillId="33" borderId="40" xfId="0" applyFont="1" applyFill="1" applyBorder="1" applyAlignment="1" applyProtection="1">
      <alignment horizontal="center" vertical="justify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 vertical="justify"/>
      <protection/>
    </xf>
    <xf numFmtId="0" fontId="8" fillId="0" borderId="14" xfId="0" applyFont="1" applyBorder="1" applyAlignment="1" applyProtection="1">
      <alignment horizontal="center" vertical="justify"/>
      <protection/>
    </xf>
    <xf numFmtId="0" fontId="8" fillId="0" borderId="27" xfId="0" applyFont="1" applyBorder="1" applyAlignment="1" applyProtection="1">
      <alignment horizontal="center" vertical="justify"/>
      <protection/>
    </xf>
    <xf numFmtId="0" fontId="2" fillId="34" borderId="31" xfId="0" applyFont="1" applyFill="1" applyBorder="1" applyAlignment="1" applyProtection="1">
      <alignment horizontal="center" vertical="justify"/>
      <protection/>
    </xf>
    <xf numFmtId="0" fontId="2" fillId="34" borderId="32" xfId="0" applyFont="1" applyFill="1" applyBorder="1" applyAlignment="1" applyProtection="1">
      <alignment horizontal="center" vertical="justify"/>
      <protection/>
    </xf>
    <xf numFmtId="0" fontId="2" fillId="34" borderId="33" xfId="0" applyFont="1" applyFill="1" applyBorder="1" applyAlignment="1" applyProtection="1">
      <alignment horizontal="center" vertical="justify"/>
      <protection/>
    </xf>
    <xf numFmtId="0" fontId="2" fillId="34" borderId="34" xfId="0" applyFont="1" applyFill="1" applyBorder="1" applyAlignment="1" applyProtection="1">
      <alignment horizontal="center" vertical="justify"/>
      <protection/>
    </xf>
    <xf numFmtId="0" fontId="2" fillId="34" borderId="35" xfId="0" applyFont="1" applyFill="1" applyBorder="1" applyAlignment="1" applyProtection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="125" zoomScaleNormal="125" zoomScalePageLayoutView="0" workbookViewId="0" topLeftCell="A1">
      <selection activeCell="C80" sqref="C80"/>
    </sheetView>
  </sheetViews>
  <sheetFormatPr defaultColWidth="8.8515625" defaultRowHeight="12.75"/>
  <cols>
    <col min="1" max="1" width="6.421875" style="0" customWidth="1"/>
    <col min="2" max="2" width="23.421875" style="0" bestFit="1" customWidth="1"/>
    <col min="3" max="3" width="20.28125" style="0" bestFit="1" customWidth="1"/>
    <col min="4" max="4" width="8.7109375" style="0" customWidth="1"/>
    <col min="5" max="5" width="6.00390625" style="0" customWidth="1"/>
    <col min="6" max="7" width="5.7109375" style="0" customWidth="1"/>
    <col min="8" max="8" width="5.28125" style="0" customWidth="1"/>
    <col min="9" max="9" width="5.7109375" style="0" customWidth="1"/>
    <col min="10" max="10" width="9.00390625" style="0" customWidth="1"/>
    <col min="11" max="11" width="0.71875" style="0" customWidth="1"/>
    <col min="12" max="13" width="8.00390625" style="0" customWidth="1"/>
    <col min="14" max="14" width="6.421875" style="0" customWidth="1"/>
    <col min="15" max="15" width="6.8515625" style="0" customWidth="1"/>
    <col min="16" max="16" width="8.00390625" style="0" customWidth="1"/>
    <col min="17" max="17" width="8.421875" style="0" customWidth="1"/>
  </cols>
  <sheetData>
    <row r="1" spans="1:17" ht="12.75" customHeight="1">
      <c r="A1" s="58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24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s="31" customFormat="1" ht="12.75">
      <c r="A3" s="87"/>
      <c r="B3" s="88"/>
      <c r="C3" s="88"/>
      <c r="D3" s="89"/>
      <c r="E3" s="33">
        <v>60</v>
      </c>
      <c r="F3" s="33">
        <v>40</v>
      </c>
      <c r="G3" s="33">
        <v>30</v>
      </c>
      <c r="H3" s="33">
        <v>20</v>
      </c>
      <c r="I3" s="33">
        <v>10</v>
      </c>
      <c r="J3" s="33">
        <v>10</v>
      </c>
      <c r="K3" s="33">
        <v>15</v>
      </c>
      <c r="L3" s="33">
        <v>10</v>
      </c>
      <c r="M3" s="33">
        <v>5</v>
      </c>
      <c r="N3" s="33">
        <v>10</v>
      </c>
      <c r="O3" s="32">
        <v>5</v>
      </c>
      <c r="P3" s="90"/>
      <c r="Q3" s="91"/>
    </row>
    <row r="4" spans="1:17" ht="12.75" customHeight="1">
      <c r="A4" s="75" t="s">
        <v>45</v>
      </c>
      <c r="B4" s="49" t="s">
        <v>27</v>
      </c>
      <c r="C4" s="92" t="s">
        <v>28</v>
      </c>
      <c r="D4" s="46" t="s">
        <v>57</v>
      </c>
      <c r="E4" s="46" t="s">
        <v>55</v>
      </c>
      <c r="F4" s="46" t="s">
        <v>51</v>
      </c>
      <c r="G4" s="46" t="s">
        <v>52</v>
      </c>
      <c r="H4" s="46" t="s">
        <v>53</v>
      </c>
      <c r="I4" s="69" t="s">
        <v>54</v>
      </c>
      <c r="J4" s="52" t="s">
        <v>56</v>
      </c>
      <c r="K4" s="52" t="s">
        <v>69</v>
      </c>
      <c r="L4" s="52" t="s">
        <v>36</v>
      </c>
      <c r="M4" s="34" t="s">
        <v>63</v>
      </c>
      <c r="N4" s="49" t="s">
        <v>29</v>
      </c>
      <c r="O4" s="49" t="s">
        <v>30</v>
      </c>
      <c r="P4" s="79" t="s">
        <v>31</v>
      </c>
      <c r="Q4" s="95" t="s">
        <v>32</v>
      </c>
    </row>
    <row r="5" spans="1:17" ht="12.75">
      <c r="A5" s="76"/>
      <c r="B5" s="50"/>
      <c r="C5" s="93"/>
      <c r="D5" s="47"/>
      <c r="E5" s="47"/>
      <c r="F5" s="47"/>
      <c r="G5" s="47"/>
      <c r="H5" s="47"/>
      <c r="I5" s="70"/>
      <c r="J5" s="53"/>
      <c r="K5" s="53"/>
      <c r="L5" s="53"/>
      <c r="M5" s="35" t="s">
        <v>64</v>
      </c>
      <c r="N5" s="50"/>
      <c r="O5" s="50"/>
      <c r="P5" s="80"/>
      <c r="Q5" s="96"/>
    </row>
    <row r="6" spans="1:17" ht="13.5" thickBot="1">
      <c r="A6" s="77"/>
      <c r="B6" s="51"/>
      <c r="C6" s="94"/>
      <c r="D6" s="48"/>
      <c r="E6" s="48"/>
      <c r="F6" s="48"/>
      <c r="G6" s="48"/>
      <c r="H6" s="48"/>
      <c r="I6" s="71"/>
      <c r="J6" s="54"/>
      <c r="K6" s="54"/>
      <c r="L6" s="54"/>
      <c r="M6" s="36" t="s">
        <v>65</v>
      </c>
      <c r="N6" s="51"/>
      <c r="O6" s="51"/>
      <c r="P6" s="81"/>
      <c r="Q6" s="97"/>
    </row>
    <row r="7" spans="1:17" ht="12.75">
      <c r="A7" s="1">
        <v>16</v>
      </c>
      <c r="B7" s="2" t="s">
        <v>20</v>
      </c>
      <c r="C7" s="3" t="s">
        <v>49</v>
      </c>
      <c r="D7" s="4">
        <v>5</v>
      </c>
      <c r="E7" s="4"/>
      <c r="F7" s="4">
        <v>3</v>
      </c>
      <c r="G7" s="4">
        <v>2</v>
      </c>
      <c r="H7" s="4"/>
      <c r="I7" s="4"/>
      <c r="J7" s="4"/>
      <c r="K7" s="4"/>
      <c r="L7" s="4"/>
      <c r="M7" s="4"/>
      <c r="N7" s="4">
        <v>18</v>
      </c>
      <c r="O7" s="4">
        <v>10</v>
      </c>
      <c r="P7" s="5">
        <f>((((E7*E$3)+(F7*F$3)+(G7*G$3)+(H7*H$3)+(I7*I$3)+(J7*J$3))))+(L7*L$3)+(M7*M$3)+(N7*N$3)+(O7*O$3)</f>
        <v>410</v>
      </c>
      <c r="Q7" s="6">
        <f>P$7-P7</f>
        <v>0</v>
      </c>
    </row>
    <row r="8" spans="1:17" ht="12.75">
      <c r="A8" s="7">
        <v>41</v>
      </c>
      <c r="B8" s="8" t="s">
        <v>58</v>
      </c>
      <c r="C8" s="15" t="s">
        <v>42</v>
      </c>
      <c r="D8" s="4">
        <v>5</v>
      </c>
      <c r="E8" s="4">
        <v>3</v>
      </c>
      <c r="F8" s="4"/>
      <c r="G8" s="4"/>
      <c r="H8" s="4">
        <v>1</v>
      </c>
      <c r="I8" s="4"/>
      <c r="J8" s="4">
        <v>2</v>
      </c>
      <c r="K8" s="4"/>
      <c r="L8" s="4"/>
      <c r="M8" s="4">
        <v>1</v>
      </c>
      <c r="N8" s="4">
        <v>15</v>
      </c>
      <c r="O8" s="4">
        <v>5</v>
      </c>
      <c r="P8" s="5">
        <f>((((E8*E$3)+(F8*F$3)+(G8*G$3)+(H8*H$3)+(I8*I$3)+(J8*J$3))))+(L8*L$3)+(M8*M$3)+(N8*N$3)+(O8*O$3)</f>
        <v>400</v>
      </c>
      <c r="Q8" s="6">
        <f>P$7-P8</f>
        <v>10</v>
      </c>
    </row>
    <row r="9" spans="1:17" ht="12.75">
      <c r="A9" s="1">
        <v>40</v>
      </c>
      <c r="B9" s="2" t="s">
        <v>59</v>
      </c>
      <c r="C9" s="3" t="s">
        <v>37</v>
      </c>
      <c r="D9" s="4">
        <v>5</v>
      </c>
      <c r="E9" s="4">
        <v>1</v>
      </c>
      <c r="F9" s="4">
        <v>2</v>
      </c>
      <c r="G9" s="4"/>
      <c r="H9" s="4">
        <v>1</v>
      </c>
      <c r="I9" s="4"/>
      <c r="J9" s="4">
        <v>1</v>
      </c>
      <c r="K9" s="4"/>
      <c r="L9" s="4"/>
      <c r="M9" s="4"/>
      <c r="N9" s="4">
        <v>14</v>
      </c>
      <c r="O9" s="4">
        <v>8</v>
      </c>
      <c r="P9" s="5">
        <f>((((E9*E$3)+(F9*F$3)+(G9*G$3)+(H9*H$3)+(I9*I$3)+(J9*J$3))))+(L9*L$3)+(M9*M$3)+(N9*N$3)+(O9*O$3)</f>
        <v>350</v>
      </c>
      <c r="Q9" s="6">
        <f>P$7-P9</f>
        <v>60</v>
      </c>
    </row>
    <row r="10" spans="1:17" ht="12.75">
      <c r="A10" s="1">
        <v>42</v>
      </c>
      <c r="B10" s="2" t="s">
        <v>79</v>
      </c>
      <c r="C10" s="3" t="s">
        <v>80</v>
      </c>
      <c r="D10" s="4">
        <v>4</v>
      </c>
      <c r="E10" s="4"/>
      <c r="F10" s="4"/>
      <c r="G10" s="4">
        <v>1</v>
      </c>
      <c r="H10" s="4">
        <v>2</v>
      </c>
      <c r="I10" s="4"/>
      <c r="J10" s="4"/>
      <c r="K10" s="4"/>
      <c r="L10" s="4"/>
      <c r="M10" s="4"/>
      <c r="N10" s="4">
        <v>8</v>
      </c>
      <c r="O10" s="4">
        <v>8</v>
      </c>
      <c r="P10" s="5">
        <f>((((E10*E$3)+(F10*F$3)+(G10*G$3)+(H10*H$3)+(I10*I$3)+(J10*J$3))))+(L10*L$3)+(M10*M$3)+(N10*N$3)+(O10*O$3)</f>
        <v>190</v>
      </c>
      <c r="Q10" s="6">
        <f>P$7-P10</f>
        <v>220</v>
      </c>
    </row>
    <row r="11" spans="1:17" ht="12.75">
      <c r="A11" s="1">
        <v>4</v>
      </c>
      <c r="B11" s="2" t="s">
        <v>18</v>
      </c>
      <c r="C11" s="3"/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4">
        <v>1</v>
      </c>
      <c r="N11" s="4">
        <v>5</v>
      </c>
      <c r="O11" s="4">
        <v>1</v>
      </c>
      <c r="P11" s="5">
        <f>((((E11*E$3)+(F11*F$3)+(G11*G$3)+(H11*H$3)+(I11*I$3)+(J11*J$3))))+(L11*L$3)+(M11*M$3)+(N11*N$3)+(O11*O$3)</f>
        <v>120</v>
      </c>
      <c r="Q11" s="6">
        <f>P$7-P11</f>
        <v>290</v>
      </c>
    </row>
    <row r="12" spans="1:17" ht="12.75">
      <c r="A12" s="1">
        <v>23</v>
      </c>
      <c r="B12" s="2" t="s">
        <v>85</v>
      </c>
      <c r="C12" s="3" t="s">
        <v>47</v>
      </c>
      <c r="D12" s="4">
        <v>3</v>
      </c>
      <c r="E12" s="4"/>
      <c r="F12" s="4"/>
      <c r="G12" s="4">
        <v>1</v>
      </c>
      <c r="H12" s="4"/>
      <c r="I12" s="4">
        <v>1</v>
      </c>
      <c r="J12" s="4"/>
      <c r="K12" s="4"/>
      <c r="L12" s="4"/>
      <c r="M12" s="4"/>
      <c r="N12" s="4">
        <v>4</v>
      </c>
      <c r="O12" s="4">
        <v>6</v>
      </c>
      <c r="P12" s="5">
        <f>((((E12*E$3)+(F12*F$3)+(G12*G$3)+(H12*H$3)+(I12*I$3)+(J12*J$3))))+(L12*L$3)+(M12*M$3)+(N12*N$3)+(O12*O$3)</f>
        <v>110</v>
      </c>
      <c r="Q12" s="6">
        <f>P$7-P12</f>
        <v>300</v>
      </c>
    </row>
    <row r="13" spans="1:17" ht="12.75">
      <c r="A13" s="1">
        <v>54</v>
      </c>
      <c r="B13" s="2" t="s">
        <v>83</v>
      </c>
      <c r="C13" s="3" t="s">
        <v>72</v>
      </c>
      <c r="D13" s="4">
        <v>5</v>
      </c>
      <c r="E13" s="4"/>
      <c r="F13" s="4"/>
      <c r="G13" s="4"/>
      <c r="H13" s="4"/>
      <c r="I13" s="4">
        <v>3</v>
      </c>
      <c r="J13" s="4"/>
      <c r="K13" s="4"/>
      <c r="L13" s="4"/>
      <c r="M13" s="4"/>
      <c r="N13" s="4">
        <v>3</v>
      </c>
      <c r="O13" s="4">
        <v>10</v>
      </c>
      <c r="P13" s="5">
        <f>((((E13*E$3)+(F13*F$3)+(G13*G$3)+(H13*H$3)+(I13*I$3)+(J13*J$3))))+(L13*L$3)+(M13*M$3)+(N13*N$3)+(O13*O$3)</f>
        <v>110</v>
      </c>
      <c r="Q13" s="6">
        <f>P$7-P13</f>
        <v>300</v>
      </c>
    </row>
    <row r="14" spans="1:17" ht="12.75">
      <c r="A14" s="1">
        <v>44</v>
      </c>
      <c r="B14" s="2" t="s">
        <v>82</v>
      </c>
      <c r="C14" s="3" t="s">
        <v>84</v>
      </c>
      <c r="D14" s="4">
        <v>3</v>
      </c>
      <c r="E14" s="4"/>
      <c r="F14" s="4"/>
      <c r="G14" s="4"/>
      <c r="H14" s="4">
        <v>1</v>
      </c>
      <c r="I14" s="4"/>
      <c r="J14" s="4"/>
      <c r="K14" s="4"/>
      <c r="L14" s="4"/>
      <c r="M14" s="4"/>
      <c r="N14" s="4">
        <v>3</v>
      </c>
      <c r="O14" s="4">
        <v>6</v>
      </c>
      <c r="P14" s="5">
        <f>((((E14*E$3)+(F14*F$3)+(G14*G$3)+(H14*H$3)+(I14*I$3)+(J14*J$3))))+(L14*L$3)+(M14*M$3)+(N14*N$3)+(O14*O$3)</f>
        <v>80</v>
      </c>
      <c r="Q14" s="6">
        <f>P$7-P14</f>
        <v>330</v>
      </c>
    </row>
    <row r="15" spans="1:17" ht="12.75">
      <c r="A15" s="1">
        <v>24</v>
      </c>
      <c r="B15" s="2" t="s">
        <v>125</v>
      </c>
      <c r="C15" s="3"/>
      <c r="D15" s="4"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>
        <v>2</v>
      </c>
      <c r="O15" s="4">
        <v>2</v>
      </c>
      <c r="P15" s="5">
        <f>((((E15*E$3)+(F15*F$3)+(G15*G$3)+(H15*H$3)+(I15*I$3)+(J15*J$3)+(L15*L$3))))+(N15*N$3)+(O15*O$3)+(K15*K$3)</f>
        <v>60</v>
      </c>
      <c r="Q15" s="6">
        <f>P$7-P15</f>
        <v>350</v>
      </c>
    </row>
    <row r="16" spans="1:17" ht="12.75">
      <c r="A16" s="1">
        <v>233</v>
      </c>
      <c r="B16" s="2" t="s">
        <v>17</v>
      </c>
      <c r="C16" s="3" t="s">
        <v>81</v>
      </c>
      <c r="D16" s="4">
        <v>1</v>
      </c>
      <c r="E16" s="4"/>
      <c r="F16" s="4"/>
      <c r="G16" s="4"/>
      <c r="H16" s="4"/>
      <c r="I16" s="4">
        <v>1</v>
      </c>
      <c r="J16" s="4"/>
      <c r="K16" s="4"/>
      <c r="L16" s="4"/>
      <c r="M16" s="4"/>
      <c r="N16" s="4">
        <v>2</v>
      </c>
      <c r="O16" s="4">
        <v>2</v>
      </c>
      <c r="P16" s="5">
        <f>((((E16*E$3)+(F16*F$3)+(G16*G$3)+(H16*H$3)+(I16*I$3)+(J16*J$3))))+(L16*L$3)+(M16*M$3)+(N16*N$3)+(O16*O$3)</f>
        <v>40</v>
      </c>
      <c r="Q16" s="6">
        <f>P$7-P16</f>
        <v>370</v>
      </c>
    </row>
    <row r="17" spans="1:17" ht="12.75">
      <c r="A17" s="1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>((((E17*E$3)+(F17*F$3)+(G17*G$3)+(H17*H$3)+(I17*I$3)+(J17*J$3)+(L17*L$3))))+(N17*N$3)+(O17*O$3)+(K17*K$3)</f>
        <v>0</v>
      </c>
      <c r="Q17" s="6">
        <f>P$7-P17</f>
        <v>410</v>
      </c>
    </row>
    <row r="18" spans="1:17" ht="12.75">
      <c r="A18" s="1"/>
      <c r="B18" s="2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((((E18*E$3)+(F18*F$3)+(G18*G$3)+(H18*H$3)+(I18*I$3)+(J18*J$3)+(L18*L$3))))+(N18*N$3)+(O18*O$3)+(K18*K$3)</f>
        <v>0</v>
      </c>
      <c r="Q18" s="6">
        <f>P$7-P18</f>
        <v>410</v>
      </c>
    </row>
    <row r="19" spans="1:17" ht="13.5" thickBot="1">
      <c r="A19" s="16"/>
      <c r="B19" s="17"/>
      <c r="C19" s="2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((((E19*E$3)+(F19*F$3)+(G19*G$3)+(H19*H$3)+(I19*I$3)+(J19*J$3)+(L19*L$3))))+(N19*N$3)+(O19*O$3)+(K19*K$3)</f>
        <v>0</v>
      </c>
      <c r="Q19" s="39">
        <f>P$7-P19</f>
        <v>410</v>
      </c>
    </row>
    <row r="20" spans="1:17" ht="12.75">
      <c r="A20" s="7"/>
      <c r="B20" s="8"/>
      <c r="C20" s="9" t="s">
        <v>34</v>
      </c>
      <c r="D20" s="7"/>
      <c r="E20" s="10">
        <f>SUM(E7:E19)</f>
        <v>5</v>
      </c>
      <c r="F20" s="10">
        <f>SUM(F7:F19)</f>
        <v>5</v>
      </c>
      <c r="G20" s="10">
        <f>SUM(G7:G19)</f>
        <v>5</v>
      </c>
      <c r="H20" s="10">
        <f>SUM(H7:H19)</f>
        <v>5</v>
      </c>
      <c r="I20" s="10">
        <f>SUM(I7:I19)</f>
        <v>5</v>
      </c>
      <c r="J20" s="7"/>
      <c r="K20" s="7"/>
      <c r="L20" s="7"/>
      <c r="M20" s="7"/>
      <c r="N20" s="7"/>
      <c r="O20" s="7"/>
      <c r="P20" s="7"/>
      <c r="Q20" s="7"/>
    </row>
    <row r="21" spans="1:17" ht="13.5" thickBot="1">
      <c r="A21" s="10"/>
      <c r="B21" s="11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5"/>
      <c r="Q21" s="11"/>
    </row>
    <row r="22" spans="1:17" ht="12.75" customHeight="1">
      <c r="A22" s="58" t="s">
        <v>11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78"/>
      <c r="Q22" s="60"/>
    </row>
    <row r="23" spans="1:17" ht="19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ht="12.75">
      <c r="A24" s="64"/>
      <c r="B24" s="65"/>
      <c r="C24" s="65"/>
      <c r="D24" s="66"/>
      <c r="E24" s="33">
        <v>60</v>
      </c>
      <c r="F24" s="33">
        <v>40</v>
      </c>
      <c r="G24" s="33">
        <v>30</v>
      </c>
      <c r="H24" s="33">
        <v>20</v>
      </c>
      <c r="I24" s="33">
        <v>10</v>
      </c>
      <c r="J24" s="33">
        <v>10</v>
      </c>
      <c r="K24" s="33">
        <v>15</v>
      </c>
      <c r="L24" s="33">
        <v>10</v>
      </c>
      <c r="M24" s="33">
        <v>5</v>
      </c>
      <c r="N24" s="33">
        <v>10</v>
      </c>
      <c r="O24" s="33">
        <v>5</v>
      </c>
      <c r="P24" s="67"/>
      <c r="Q24" s="68"/>
    </row>
    <row r="25" spans="1:17" ht="12.75">
      <c r="A25" s="75" t="s">
        <v>26</v>
      </c>
      <c r="B25" s="49" t="s">
        <v>27</v>
      </c>
      <c r="C25" s="49" t="s">
        <v>28</v>
      </c>
      <c r="D25" s="46" t="s">
        <v>60</v>
      </c>
      <c r="E25" s="46" t="s">
        <v>55</v>
      </c>
      <c r="F25" s="46" t="s">
        <v>51</v>
      </c>
      <c r="G25" s="46" t="s">
        <v>52</v>
      </c>
      <c r="H25" s="46" t="s">
        <v>53</v>
      </c>
      <c r="I25" s="69" t="s">
        <v>54</v>
      </c>
      <c r="J25" s="52" t="s">
        <v>56</v>
      </c>
      <c r="K25" s="52" t="s">
        <v>69</v>
      </c>
      <c r="L25" s="52" t="s">
        <v>36</v>
      </c>
      <c r="M25" s="34" t="s">
        <v>63</v>
      </c>
      <c r="N25" s="49" t="s">
        <v>29</v>
      </c>
      <c r="O25" s="49" t="s">
        <v>30</v>
      </c>
      <c r="P25" s="72" t="s">
        <v>31</v>
      </c>
      <c r="Q25" s="55" t="s">
        <v>32</v>
      </c>
    </row>
    <row r="26" spans="1:17" ht="12.75">
      <c r="A26" s="76"/>
      <c r="B26" s="50"/>
      <c r="C26" s="50"/>
      <c r="D26" s="47"/>
      <c r="E26" s="47"/>
      <c r="F26" s="47"/>
      <c r="G26" s="47"/>
      <c r="H26" s="47"/>
      <c r="I26" s="70"/>
      <c r="J26" s="53"/>
      <c r="K26" s="53"/>
      <c r="L26" s="53"/>
      <c r="M26" s="35" t="s">
        <v>64</v>
      </c>
      <c r="N26" s="50"/>
      <c r="O26" s="50"/>
      <c r="P26" s="73"/>
      <c r="Q26" s="56"/>
    </row>
    <row r="27" spans="1:17" ht="13.5" thickBot="1">
      <c r="A27" s="77"/>
      <c r="B27" s="51"/>
      <c r="C27" s="51"/>
      <c r="D27" s="48"/>
      <c r="E27" s="48"/>
      <c r="F27" s="48"/>
      <c r="G27" s="48"/>
      <c r="H27" s="48"/>
      <c r="I27" s="71"/>
      <c r="J27" s="54"/>
      <c r="K27" s="54"/>
      <c r="L27" s="54"/>
      <c r="M27" s="36" t="s">
        <v>65</v>
      </c>
      <c r="N27" s="51"/>
      <c r="O27" s="51"/>
      <c r="P27" s="74"/>
      <c r="Q27" s="57"/>
    </row>
    <row r="28" spans="1:17" ht="12.75">
      <c r="A28" s="12">
        <v>74</v>
      </c>
      <c r="B28" s="13" t="s">
        <v>97</v>
      </c>
      <c r="C28" s="3" t="s">
        <v>98</v>
      </c>
      <c r="D28" s="4">
        <v>4</v>
      </c>
      <c r="E28" s="4">
        <v>3</v>
      </c>
      <c r="F28" s="4">
        <v>1</v>
      </c>
      <c r="G28" s="4"/>
      <c r="H28" s="4"/>
      <c r="I28" s="4"/>
      <c r="J28" s="4">
        <v>2</v>
      </c>
      <c r="K28" s="4"/>
      <c r="L28" s="4"/>
      <c r="M28" s="4">
        <v>1</v>
      </c>
      <c r="N28" s="4">
        <v>21</v>
      </c>
      <c r="O28" s="4">
        <v>3</v>
      </c>
      <c r="P28" s="5">
        <f>((((E28*E$3)+(F28*F$3)+(G28*G$3)+(H28*H$3)+(I28*I$3)+(J28*J$3)+(L28*L$3))))+(N28*N$3)+(O28*O$3)+(K28*K$3)</f>
        <v>465</v>
      </c>
      <c r="Q28" s="14">
        <f>P$28-P28</f>
        <v>0</v>
      </c>
    </row>
    <row r="29" spans="1:17" ht="12.75">
      <c r="A29" s="1">
        <v>22</v>
      </c>
      <c r="B29" s="15" t="s">
        <v>23</v>
      </c>
      <c r="C29" s="3" t="s">
        <v>19</v>
      </c>
      <c r="D29" s="30">
        <v>5</v>
      </c>
      <c r="E29" s="4">
        <v>1</v>
      </c>
      <c r="F29" s="4">
        <v>2</v>
      </c>
      <c r="G29" s="4">
        <v>1</v>
      </c>
      <c r="H29" s="4">
        <v>1</v>
      </c>
      <c r="I29" s="4"/>
      <c r="J29" s="4"/>
      <c r="K29" s="4"/>
      <c r="L29" s="4"/>
      <c r="M29" s="4">
        <v>1</v>
      </c>
      <c r="N29" s="4">
        <v>18</v>
      </c>
      <c r="O29" s="4">
        <v>9</v>
      </c>
      <c r="P29" s="5">
        <f>((((E29*E$3)+(F29*F$3)+(G29*G$3)+(H29*H$3)+(I29*I$3)+(J29*J$3)+(L29*L$3))))+(N29*N$3)+(O29*O$3)+(M29*M$3)</f>
        <v>420</v>
      </c>
      <c r="Q29" s="14">
        <f>P$28-P29</f>
        <v>45</v>
      </c>
    </row>
    <row r="30" spans="1:17" ht="12.75">
      <c r="A30" s="1">
        <v>75</v>
      </c>
      <c r="B30" s="15" t="s">
        <v>40</v>
      </c>
      <c r="C30" s="3" t="s">
        <v>41</v>
      </c>
      <c r="D30" s="4">
        <v>5</v>
      </c>
      <c r="E30" s="4"/>
      <c r="F30" s="4">
        <v>1</v>
      </c>
      <c r="G30" s="4"/>
      <c r="H30" s="4">
        <v>2</v>
      </c>
      <c r="I30" s="4">
        <v>1</v>
      </c>
      <c r="J30" s="4"/>
      <c r="K30" s="4"/>
      <c r="L30" s="4"/>
      <c r="M30" s="4"/>
      <c r="N30" s="4">
        <v>11</v>
      </c>
      <c r="O30" s="4">
        <v>10</v>
      </c>
      <c r="P30" s="5">
        <f>((((E30*E$3)+(F30*F$3)+(G30*G$3)+(H30*H$3)+(I30*I$3)+(J30*J$3)+(L30*L$3))))+(N30*N$3)+(O30*O$3)+(M30*M$3)</f>
        <v>250</v>
      </c>
      <c r="Q30" s="14">
        <f>P$28-P30</f>
        <v>215</v>
      </c>
    </row>
    <row r="31" spans="1:17" ht="12.75">
      <c r="A31" s="1">
        <v>60</v>
      </c>
      <c r="B31" s="15" t="s">
        <v>73</v>
      </c>
      <c r="C31" s="37" t="s">
        <v>74</v>
      </c>
      <c r="D31" s="4">
        <v>2</v>
      </c>
      <c r="E31" s="4">
        <v>1</v>
      </c>
      <c r="F31" s="4"/>
      <c r="G31" s="4">
        <v>1</v>
      </c>
      <c r="H31" s="4"/>
      <c r="I31" s="4"/>
      <c r="J31" s="4"/>
      <c r="K31" s="4"/>
      <c r="L31" s="4"/>
      <c r="M31" s="4">
        <v>1</v>
      </c>
      <c r="N31" s="4">
        <v>10</v>
      </c>
      <c r="O31" s="4">
        <v>3</v>
      </c>
      <c r="P31" s="5">
        <f>((((E31*E$3)+(F31*F$3)+(G31*G$3)+(H31*H$3)+(I31*I$3)+(J31*J$3)+(L31*L$3))))+(N31*N$3)+(O31*O$3)+(M31*M$3)</f>
        <v>210</v>
      </c>
      <c r="Q31" s="14">
        <f>P$28-P31</f>
        <v>255</v>
      </c>
    </row>
    <row r="32" spans="1:17" ht="12.75">
      <c r="A32" s="1">
        <v>113</v>
      </c>
      <c r="B32" s="15" t="s">
        <v>48</v>
      </c>
      <c r="C32" s="37" t="s">
        <v>86</v>
      </c>
      <c r="D32" s="4">
        <v>4</v>
      </c>
      <c r="E32" s="4"/>
      <c r="F32" s="4"/>
      <c r="G32" s="4">
        <v>2</v>
      </c>
      <c r="H32" s="4"/>
      <c r="I32" s="4">
        <v>1</v>
      </c>
      <c r="J32" s="4"/>
      <c r="K32" s="4"/>
      <c r="L32" s="4"/>
      <c r="M32" s="4"/>
      <c r="N32" s="4">
        <v>7</v>
      </c>
      <c r="O32" s="4">
        <v>8</v>
      </c>
      <c r="P32" s="5">
        <f>((((E32*E$3)+(F32*F$3)+(G32*G$3)+(H32*H$3)+(I32*I$3)+(J32*J$3)+(L32*L$3))))+(N32*N$3)+(O32*O$3)+(M32*M$3)</f>
        <v>180</v>
      </c>
      <c r="Q32" s="14">
        <f>P$28-P32</f>
        <v>285</v>
      </c>
    </row>
    <row r="33" spans="1:17" ht="12.75">
      <c r="A33" s="1">
        <v>9</v>
      </c>
      <c r="B33" s="2" t="s">
        <v>14</v>
      </c>
      <c r="C33" s="3" t="s">
        <v>71</v>
      </c>
      <c r="D33" s="4">
        <v>4</v>
      </c>
      <c r="E33" s="4"/>
      <c r="F33" s="4"/>
      <c r="G33" s="4">
        <v>1</v>
      </c>
      <c r="H33" s="4">
        <v>1</v>
      </c>
      <c r="I33" s="4"/>
      <c r="J33" s="4"/>
      <c r="K33" s="4"/>
      <c r="L33" s="4"/>
      <c r="M33" s="4"/>
      <c r="N33" s="4">
        <v>7</v>
      </c>
      <c r="O33" s="4">
        <v>8</v>
      </c>
      <c r="P33" s="5">
        <f>((((E33*E$3)+(F33*F$3)+(G33*G$3)+(H33*H$3)+(I33*I$3)+(J33*J$3)+(L33*L$3))))+(N33*N$3)+(O33*O$3)+(M33*M$3)</f>
        <v>160</v>
      </c>
      <c r="Q33" s="14">
        <f>P$28-P33</f>
        <v>305</v>
      </c>
    </row>
    <row r="34" spans="1:17" ht="12.75">
      <c r="A34" s="1">
        <v>45</v>
      </c>
      <c r="B34" s="15" t="s">
        <v>111</v>
      </c>
      <c r="C34" s="3" t="s">
        <v>112</v>
      </c>
      <c r="D34" s="4">
        <v>1</v>
      </c>
      <c r="E34" s="4"/>
      <c r="F34" s="4">
        <v>1</v>
      </c>
      <c r="G34" s="4"/>
      <c r="H34" s="4"/>
      <c r="I34" s="4"/>
      <c r="J34" s="4"/>
      <c r="K34" s="4"/>
      <c r="L34" s="4"/>
      <c r="M34" s="4"/>
      <c r="N34" s="4">
        <v>4</v>
      </c>
      <c r="O34" s="4">
        <v>2</v>
      </c>
      <c r="P34" s="5">
        <f>((((E34*E$3)+(F34*F$3)+(G34*G$3)+(H34*H$3)+(I34*I$3)+(J34*J$3)+(L34*L$3))))+(N34*N$3)+(O34*O$3)+(M34*M$3)</f>
        <v>90</v>
      </c>
      <c r="Q34" s="14">
        <f>P$28-P34</f>
        <v>375</v>
      </c>
    </row>
    <row r="35" spans="1:17" ht="12.75">
      <c r="A35" s="1">
        <v>5</v>
      </c>
      <c r="B35" s="15" t="s">
        <v>38</v>
      </c>
      <c r="C35" s="15" t="s">
        <v>61</v>
      </c>
      <c r="D35" s="4">
        <v>5</v>
      </c>
      <c r="E35" s="4"/>
      <c r="F35" s="4"/>
      <c r="G35" s="4"/>
      <c r="H35" s="4"/>
      <c r="I35" s="4">
        <v>1</v>
      </c>
      <c r="J35" s="4"/>
      <c r="K35" s="4"/>
      <c r="L35" s="4"/>
      <c r="M35" s="4"/>
      <c r="N35" s="4">
        <v>3</v>
      </c>
      <c r="O35" s="4">
        <v>10</v>
      </c>
      <c r="P35" s="5">
        <f>((((E35*E$3)+(F35*F$3)+(G35*G$3)+(H35*H$3)+(I35*I$3)+(J35*J$3)+(L35*L$3))))+(N35*N$3)+(O35*O$3)+(M35*M$3)</f>
        <v>90</v>
      </c>
      <c r="Q35" s="14">
        <f>P$28-P35</f>
        <v>375</v>
      </c>
    </row>
    <row r="36" spans="1:17" ht="12.75">
      <c r="A36" s="1">
        <v>44</v>
      </c>
      <c r="B36" s="15" t="s">
        <v>15</v>
      </c>
      <c r="C36" s="3" t="s">
        <v>87</v>
      </c>
      <c r="D36" s="4">
        <v>2</v>
      </c>
      <c r="E36" s="4"/>
      <c r="F36" s="4"/>
      <c r="G36" s="4"/>
      <c r="H36" s="4">
        <v>1</v>
      </c>
      <c r="I36" s="4"/>
      <c r="J36" s="4"/>
      <c r="K36" s="4"/>
      <c r="L36" s="4"/>
      <c r="M36" s="4"/>
      <c r="N36" s="4">
        <v>3</v>
      </c>
      <c r="O36" s="4">
        <v>4</v>
      </c>
      <c r="P36" s="5">
        <f>((((E36*E$3)+(F36*F$3)+(G36*G$3)+(H36*H$3)+(I36*I$3)+(J36*J$3)+(L36*L$3))))+(N36*N$3)+(O36*O$3)+(M36*M$3)</f>
        <v>70</v>
      </c>
      <c r="Q36" s="14">
        <f>P$28-P36</f>
        <v>395</v>
      </c>
    </row>
    <row r="37" spans="1:17" ht="12.75">
      <c r="A37" s="1">
        <v>666</v>
      </c>
      <c r="B37" s="15" t="s">
        <v>16</v>
      </c>
      <c r="C37" s="3" t="s">
        <v>12</v>
      </c>
      <c r="D37" s="4">
        <v>5</v>
      </c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4">
        <v>8</v>
      </c>
      <c r="P37" s="5">
        <f>((((E37*E$3)+(F37*F$3)+(G37*G$3)+(H37*H$3)+(I37*I$3)+(J37*J$3)+(L37*L$3))))+(N37*N$3)+(O37*O$3)+(M37*M$3)</f>
        <v>50</v>
      </c>
      <c r="Q37" s="14">
        <f>P$28-P37</f>
        <v>415</v>
      </c>
    </row>
    <row r="38" spans="1:17" ht="12.75">
      <c r="A38" s="1">
        <v>17</v>
      </c>
      <c r="B38" s="15" t="s">
        <v>121</v>
      </c>
      <c r="C38" s="3" t="s">
        <v>122</v>
      </c>
      <c r="D38" s="4">
        <v>2</v>
      </c>
      <c r="E38" s="4"/>
      <c r="F38" s="4"/>
      <c r="G38" s="4"/>
      <c r="H38" s="4"/>
      <c r="I38" s="4">
        <v>1</v>
      </c>
      <c r="J38" s="4"/>
      <c r="K38" s="4"/>
      <c r="L38" s="4"/>
      <c r="M38" s="4"/>
      <c r="N38" s="4">
        <v>2</v>
      </c>
      <c r="O38" s="4">
        <v>4</v>
      </c>
      <c r="P38" s="5">
        <f>((((E38*E$3)+(F38*F$3)+(G38*G$3)+(H38*H$3)+(I38*I$3)+(J38*J$3)+(L38*L$3))))+(N38*N$3)+(O38*O$3)+(M38*M$3)</f>
        <v>50</v>
      </c>
      <c r="Q38" s="14">
        <f>P$28-P38</f>
        <v>415</v>
      </c>
    </row>
    <row r="39" spans="1:17" ht="12.75">
      <c r="A39" s="1">
        <v>10</v>
      </c>
      <c r="B39" s="2" t="s">
        <v>113</v>
      </c>
      <c r="C39" s="3" t="s">
        <v>114</v>
      </c>
      <c r="D39" s="4">
        <v>1</v>
      </c>
      <c r="E39" s="4"/>
      <c r="F39" s="4"/>
      <c r="G39" s="4"/>
      <c r="H39" s="4"/>
      <c r="I39" s="4">
        <v>1</v>
      </c>
      <c r="J39" s="4"/>
      <c r="K39" s="4"/>
      <c r="L39" s="4"/>
      <c r="M39" s="4"/>
      <c r="N39" s="4">
        <v>2</v>
      </c>
      <c r="O39" s="4">
        <v>2</v>
      </c>
      <c r="P39" s="5">
        <f>((((E39*E$3)+(F39*F$3)+(G39*G$3)+(H39*H$3)+(I39*I$3)+(J39*J$3)+(L39*L$3))))+(N39*N$3)+(O39*O$3)+(M39*M$3)</f>
        <v>40</v>
      </c>
      <c r="Q39" s="14">
        <f>P$28-P39</f>
        <v>425</v>
      </c>
    </row>
    <row r="40" spans="1:17" ht="12.75">
      <c r="A40" s="1">
        <v>88</v>
      </c>
      <c r="B40" s="2" t="s">
        <v>123</v>
      </c>
      <c r="C40" s="3" t="s">
        <v>124</v>
      </c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>
        <v>0</v>
      </c>
      <c r="O40" s="4">
        <v>2</v>
      </c>
      <c r="P40" s="5">
        <f>((((E40*E$3)+(F40*F$3)+(G40*G$3)+(H40*H$3)+(I40*I$3)+(J40*J$3)+(L40*L$3))))+(N40*N$3)+(O40*O$3)+(K40*K$3)</f>
        <v>10</v>
      </c>
      <c r="Q40" s="14">
        <f>P$28-P40</f>
        <v>455</v>
      </c>
    </row>
    <row r="41" spans="1:17" ht="12.75">
      <c r="A41" s="1"/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>
        <f>((((E41*E$3)+(F41*F$3)+(G41*G$3)+(H41*H$3)+(I41*I$3)+(J41*J$3)+(L41*L$3))))+(N41*N$3)+(O41*O$3)+(K41*K$3)</f>
        <v>0</v>
      </c>
      <c r="Q41" s="14">
        <f>P$28-P41</f>
        <v>465</v>
      </c>
    </row>
    <row r="42" spans="1:17" ht="13.5" thickBot="1">
      <c r="A42" s="16"/>
      <c r="B42" s="17"/>
      <c r="C42" s="2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>
        <f>((((E42*E$3)+(F42*F$3)+(G42*G$3)+(H42*H$3)+(I42*I$3)+(J42*J$3)+(L42*L$3))))+(N42*N$3)+(O42*O$3)+(K42*K$3)</f>
        <v>0</v>
      </c>
      <c r="Q42" s="40">
        <f>P$28-P42</f>
        <v>465</v>
      </c>
    </row>
    <row r="43" spans="1:17" ht="12.75">
      <c r="A43" s="7"/>
      <c r="B43" s="8"/>
      <c r="C43" s="9" t="s">
        <v>34</v>
      </c>
      <c r="D43" s="7"/>
      <c r="E43" s="10">
        <f>SUM(E28:E42)</f>
        <v>5</v>
      </c>
      <c r="F43" s="10">
        <f>SUM(F28:F42)</f>
        <v>5</v>
      </c>
      <c r="G43" s="10">
        <f>SUM(G28:G42)</f>
        <v>5</v>
      </c>
      <c r="H43" s="10">
        <f>SUM(H28:H42)</f>
        <v>5</v>
      </c>
      <c r="I43" s="10">
        <f>SUM(I28:I42)</f>
        <v>5</v>
      </c>
      <c r="J43" s="7"/>
      <c r="K43" s="7"/>
      <c r="L43" s="7"/>
      <c r="M43" s="7"/>
      <c r="N43" s="7"/>
      <c r="O43" s="7"/>
      <c r="P43" s="7"/>
      <c r="Q43" s="7"/>
    </row>
    <row r="44" spans="1:17" ht="13.5" thickBot="1">
      <c r="A44" s="20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</row>
    <row r="45" spans="1:17" ht="12.75" customHeight="1">
      <c r="A45" s="58" t="s">
        <v>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22.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</row>
    <row r="47" spans="1:17" ht="12.75">
      <c r="A47" s="64"/>
      <c r="B47" s="65"/>
      <c r="C47" s="65"/>
      <c r="D47" s="66"/>
      <c r="E47" s="33">
        <v>60</v>
      </c>
      <c r="F47" s="33">
        <v>40</v>
      </c>
      <c r="G47" s="33">
        <v>30</v>
      </c>
      <c r="H47" s="33">
        <v>20</v>
      </c>
      <c r="I47" s="33">
        <v>10</v>
      </c>
      <c r="J47" s="33">
        <v>10</v>
      </c>
      <c r="K47" s="33">
        <v>15</v>
      </c>
      <c r="L47" s="33">
        <v>10</v>
      </c>
      <c r="M47" s="33">
        <v>5</v>
      </c>
      <c r="N47" s="33">
        <v>10</v>
      </c>
      <c r="O47" s="33">
        <v>5</v>
      </c>
      <c r="P47" s="67"/>
      <c r="Q47" s="68"/>
    </row>
    <row r="48" spans="1:17" ht="12.75">
      <c r="A48" s="75" t="s">
        <v>26</v>
      </c>
      <c r="B48" s="49" t="s">
        <v>27</v>
      </c>
      <c r="C48" s="49" t="s">
        <v>28</v>
      </c>
      <c r="D48" s="46" t="s">
        <v>33</v>
      </c>
      <c r="E48" s="46" t="s">
        <v>55</v>
      </c>
      <c r="F48" s="46" t="s">
        <v>51</v>
      </c>
      <c r="G48" s="46" t="s">
        <v>52</v>
      </c>
      <c r="H48" s="46" t="s">
        <v>53</v>
      </c>
      <c r="I48" s="69" t="s">
        <v>54</v>
      </c>
      <c r="J48" s="52" t="s">
        <v>56</v>
      </c>
      <c r="K48" s="52" t="s">
        <v>69</v>
      </c>
      <c r="L48" s="52" t="s">
        <v>36</v>
      </c>
      <c r="M48" s="34" t="s">
        <v>63</v>
      </c>
      <c r="N48" s="49" t="s">
        <v>29</v>
      </c>
      <c r="O48" s="49" t="s">
        <v>30</v>
      </c>
      <c r="P48" s="72" t="s">
        <v>31</v>
      </c>
      <c r="Q48" s="55" t="s">
        <v>32</v>
      </c>
    </row>
    <row r="49" spans="1:17" ht="12.75">
      <c r="A49" s="76"/>
      <c r="B49" s="50"/>
      <c r="C49" s="50"/>
      <c r="D49" s="47"/>
      <c r="E49" s="47"/>
      <c r="F49" s="47"/>
      <c r="G49" s="47"/>
      <c r="H49" s="47"/>
      <c r="I49" s="70"/>
      <c r="J49" s="53"/>
      <c r="K49" s="53"/>
      <c r="L49" s="53"/>
      <c r="M49" s="35" t="s">
        <v>64</v>
      </c>
      <c r="N49" s="50"/>
      <c r="O49" s="50"/>
      <c r="P49" s="73"/>
      <c r="Q49" s="56"/>
    </row>
    <row r="50" spans="1:17" ht="13.5" thickBot="1">
      <c r="A50" s="77"/>
      <c r="B50" s="51"/>
      <c r="C50" s="51"/>
      <c r="D50" s="48"/>
      <c r="E50" s="48"/>
      <c r="F50" s="48"/>
      <c r="G50" s="48"/>
      <c r="H50" s="48"/>
      <c r="I50" s="71"/>
      <c r="J50" s="54"/>
      <c r="K50" s="54"/>
      <c r="L50" s="54"/>
      <c r="M50" s="36" t="s">
        <v>65</v>
      </c>
      <c r="N50" s="51"/>
      <c r="O50" s="51"/>
      <c r="P50" s="74"/>
      <c r="Q50" s="57"/>
    </row>
    <row r="51" spans="1:17" ht="12.75">
      <c r="A51" s="21">
        <v>4</v>
      </c>
      <c r="B51" s="13" t="s">
        <v>62</v>
      </c>
      <c r="C51" s="3" t="s">
        <v>68</v>
      </c>
      <c r="D51" s="22">
        <v>5</v>
      </c>
      <c r="E51" s="22">
        <v>2</v>
      </c>
      <c r="F51" s="22">
        <v>1</v>
      </c>
      <c r="G51" s="22">
        <v>1</v>
      </c>
      <c r="H51" s="22"/>
      <c r="I51" s="22">
        <v>1</v>
      </c>
      <c r="J51" s="22">
        <v>1</v>
      </c>
      <c r="K51" s="22"/>
      <c r="L51" s="22"/>
      <c r="M51" s="22">
        <v>1</v>
      </c>
      <c r="N51" s="22">
        <v>6</v>
      </c>
      <c r="O51" s="22">
        <v>7</v>
      </c>
      <c r="P51" s="5">
        <f>((((E51*E$3)+(F51*F$3)+(G51*G$3)+(H51*H$3)+(I51*I$3)+(J51*J$3)+(L51*L$3))))+(N51*N$3)+(O51*O$3)+(M51*M$3)</f>
        <v>310</v>
      </c>
      <c r="Q51" s="14">
        <f>P$51-P51</f>
        <v>0</v>
      </c>
    </row>
    <row r="52" spans="1:17" ht="12.75">
      <c r="A52" s="21">
        <v>13</v>
      </c>
      <c r="B52" s="15" t="s">
        <v>9</v>
      </c>
      <c r="C52" s="3" t="s">
        <v>10</v>
      </c>
      <c r="D52" s="5">
        <v>4</v>
      </c>
      <c r="E52" s="5">
        <v>2</v>
      </c>
      <c r="F52" s="5">
        <v>1</v>
      </c>
      <c r="G52" s="5"/>
      <c r="H52" s="5">
        <v>1</v>
      </c>
      <c r="I52" s="5"/>
      <c r="J52" s="5">
        <v>2</v>
      </c>
      <c r="K52" s="5"/>
      <c r="L52" s="5"/>
      <c r="M52" s="5"/>
      <c r="N52" s="5">
        <v>6</v>
      </c>
      <c r="O52" s="5">
        <v>4</v>
      </c>
      <c r="P52" s="5">
        <f>((((E52*E$3)+(F52*F$3)+(G52*G$3)+(H52*H$3)+(I52*I$3)+(J52*J$3)+(L52*L$3))))+(N52*N$3)+(O52*O$3)+(M52*M$3)</f>
        <v>280</v>
      </c>
      <c r="Q52" s="14">
        <f>P$51-P52</f>
        <v>30</v>
      </c>
    </row>
    <row r="53" spans="1:17" ht="12.75">
      <c r="A53" s="21">
        <v>27</v>
      </c>
      <c r="B53" s="15" t="s">
        <v>129</v>
      </c>
      <c r="C53" s="3" t="s">
        <v>130</v>
      </c>
      <c r="D53" s="5">
        <v>2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>
        <v>6</v>
      </c>
      <c r="O53" s="5">
        <v>4</v>
      </c>
      <c r="P53" s="5">
        <f>((((E53*E$3)+(F53*F$3)+(G53*G$3)+(H53*H$3)+(I53*I$3)+(J53*J$3)+(L53*L$3))))+(N53*N$3)+(O53*O$3)+(K53*K$3)</f>
        <v>150</v>
      </c>
      <c r="Q53" s="14">
        <f>P$51-P53</f>
        <v>160</v>
      </c>
    </row>
    <row r="54" spans="1:17" ht="12.75">
      <c r="A54" s="21">
        <v>68</v>
      </c>
      <c r="B54" s="45" t="s">
        <v>131</v>
      </c>
      <c r="C54" s="3" t="s">
        <v>132</v>
      </c>
      <c r="D54" s="5">
        <v>2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>
        <v>5</v>
      </c>
      <c r="O54" s="5">
        <v>4</v>
      </c>
      <c r="P54" s="5">
        <f>((((E54*E$3)+(F54*F$3)+(G54*G$3)+(H54*H$3)+(I54*I$3)+(J54*J$3)+(L54*L$3))))+(N54*N$3)+(O54*O$3)+(K54*K$3)</f>
        <v>140</v>
      </c>
      <c r="Q54" s="14">
        <f>P$51-P54</f>
        <v>170</v>
      </c>
    </row>
    <row r="55" spans="1:17" ht="12.75">
      <c r="A55" s="21">
        <v>25</v>
      </c>
      <c r="B55" s="15" t="s">
        <v>127</v>
      </c>
      <c r="C55" s="3" t="s">
        <v>128</v>
      </c>
      <c r="D55" s="5">
        <v>1</v>
      </c>
      <c r="E55" s="5">
        <v>1</v>
      </c>
      <c r="F55" s="5"/>
      <c r="G55" s="5"/>
      <c r="H55" s="5"/>
      <c r="I55" s="5"/>
      <c r="J55" s="5">
        <v>1</v>
      </c>
      <c r="K55" s="5"/>
      <c r="L55" s="5"/>
      <c r="M55" s="5"/>
      <c r="N55" s="5">
        <v>4</v>
      </c>
      <c r="O55" s="5">
        <v>0</v>
      </c>
      <c r="P55" s="5">
        <f>((((E55*E$3)+(F55*F$3)+(G55*G$3)+(H55*H$3)+(I55*I$3)+(J55*J$3)+(L55*L$3))))+(N55*N$3)+(O55*O$3)+(K55*K$3)</f>
        <v>110</v>
      </c>
      <c r="Q55" s="14">
        <f>P$51-P55</f>
        <v>200</v>
      </c>
    </row>
    <row r="56" spans="1:17" ht="12.75">
      <c r="A56" s="21">
        <v>24</v>
      </c>
      <c r="B56" s="15" t="s">
        <v>125</v>
      </c>
      <c r="C56" s="3" t="s">
        <v>126</v>
      </c>
      <c r="D56" s="5">
        <v>2</v>
      </c>
      <c r="E56" s="5"/>
      <c r="F56" s="5"/>
      <c r="G56" s="5"/>
      <c r="H56" s="5">
        <v>1</v>
      </c>
      <c r="I56" s="5">
        <v>1</v>
      </c>
      <c r="J56" s="5"/>
      <c r="K56" s="5"/>
      <c r="L56" s="5"/>
      <c r="M56" s="5"/>
      <c r="N56" s="5">
        <v>1</v>
      </c>
      <c r="O56" s="5">
        <v>4</v>
      </c>
      <c r="P56" s="5">
        <f>((((E56*E$3)+(F56*F$3)+(G56*G$3)+(H56*H$3)+(I56*I$3)+(J56*J$3)+(L56*L$3))))+(N56*N$3)+(O56*O$3)+(K56*K$3)</f>
        <v>60</v>
      </c>
      <c r="Q56" s="14">
        <f>P$51-P56</f>
        <v>250</v>
      </c>
    </row>
    <row r="57" spans="1:17" ht="12.75">
      <c r="A57" s="21"/>
      <c r="B57" s="15"/>
      <c r="C57" s="3"/>
      <c r="D57" s="5"/>
      <c r="E57" s="5"/>
      <c r="F57" s="5"/>
      <c r="G57" s="7"/>
      <c r="H57" s="5"/>
      <c r="I57" s="5"/>
      <c r="J57" s="5"/>
      <c r="K57" s="5"/>
      <c r="L57" s="5"/>
      <c r="M57" s="5"/>
      <c r="N57" s="5"/>
      <c r="O57" s="7"/>
      <c r="P57" s="5">
        <f aca="true" t="shared" si="0" ref="P57:P63">((((E57*E$3)+(F57*F$3)+(G57*G$3)+(H57*H$3)+(I57*I$3)+(J57*J$3)+(L57*L$3))))+(N57*N$3)+(O57*O$3)+(K57*K$3)</f>
        <v>0</v>
      </c>
      <c r="Q57" s="14">
        <f aca="true" t="shared" si="1" ref="Q57:Q63">P$51-P57</f>
        <v>310</v>
      </c>
    </row>
    <row r="58" spans="1:17" ht="12.75">
      <c r="A58" s="21"/>
      <c r="B58" s="15" t="s">
        <v>99</v>
      </c>
      <c r="C58" s="3"/>
      <c r="D58" s="5"/>
      <c r="E58" s="5"/>
      <c r="F58" s="5"/>
      <c r="G58" s="7"/>
      <c r="H58" s="5"/>
      <c r="I58" s="5"/>
      <c r="J58" s="5"/>
      <c r="K58" s="5"/>
      <c r="L58" s="5"/>
      <c r="M58" s="5"/>
      <c r="N58" s="5"/>
      <c r="O58" s="7"/>
      <c r="P58" s="5">
        <f t="shared" si="0"/>
        <v>0</v>
      </c>
      <c r="Q58" s="14">
        <f t="shared" si="1"/>
        <v>310</v>
      </c>
    </row>
    <row r="59" spans="1:17" ht="12.75">
      <c r="A59" s="21"/>
      <c r="B59" s="15" t="s">
        <v>100</v>
      </c>
      <c r="C59" s="3"/>
      <c r="D59" s="5"/>
      <c r="E59" s="5"/>
      <c r="F59" s="5"/>
      <c r="G59" s="7"/>
      <c r="H59" s="5"/>
      <c r="I59" s="5"/>
      <c r="J59" s="5"/>
      <c r="K59" s="5"/>
      <c r="L59" s="5"/>
      <c r="M59" s="5"/>
      <c r="N59" s="5"/>
      <c r="O59" s="7"/>
      <c r="P59" s="5">
        <f t="shared" si="0"/>
        <v>0</v>
      </c>
      <c r="Q59" s="14">
        <f t="shared" si="1"/>
        <v>310</v>
      </c>
    </row>
    <row r="60" spans="1:17" ht="12.75">
      <c r="A60" s="21"/>
      <c r="B60" s="15" t="s">
        <v>109</v>
      </c>
      <c r="C60" s="3"/>
      <c r="D60" s="5"/>
      <c r="E60" s="5"/>
      <c r="F60" s="5"/>
      <c r="G60" s="7"/>
      <c r="H60" s="5"/>
      <c r="I60" s="5"/>
      <c r="J60" s="5"/>
      <c r="K60" s="5"/>
      <c r="L60" s="5"/>
      <c r="M60" s="5"/>
      <c r="N60" s="5"/>
      <c r="O60" s="7"/>
      <c r="P60" s="5">
        <f t="shared" si="0"/>
        <v>0</v>
      </c>
      <c r="Q60" s="14">
        <f t="shared" si="1"/>
        <v>310</v>
      </c>
    </row>
    <row r="61" spans="1:17" ht="12.75">
      <c r="A61" s="21"/>
      <c r="B61" s="44" t="s">
        <v>110</v>
      </c>
      <c r="C61" s="3"/>
      <c r="D61" s="5"/>
      <c r="E61" s="5"/>
      <c r="F61" s="5"/>
      <c r="G61" s="7"/>
      <c r="H61" s="5"/>
      <c r="I61" s="5"/>
      <c r="J61" s="5"/>
      <c r="K61" s="5"/>
      <c r="L61" s="5"/>
      <c r="M61" s="5"/>
      <c r="N61" s="5"/>
      <c r="O61" s="7"/>
      <c r="P61" s="5">
        <f t="shared" si="0"/>
        <v>0</v>
      </c>
      <c r="Q61" s="14">
        <f t="shared" si="1"/>
        <v>310</v>
      </c>
    </row>
    <row r="62" spans="1:17" ht="12.75">
      <c r="A62" s="21"/>
      <c r="B62" s="15"/>
      <c r="C62" s="3"/>
      <c r="D62" s="5"/>
      <c r="E62" s="5"/>
      <c r="F62" s="5"/>
      <c r="G62" s="7"/>
      <c r="H62" s="5"/>
      <c r="I62" s="5"/>
      <c r="J62" s="5"/>
      <c r="K62" s="5"/>
      <c r="L62" s="5"/>
      <c r="M62" s="5"/>
      <c r="N62" s="5"/>
      <c r="O62" s="7"/>
      <c r="P62" s="5">
        <f t="shared" si="0"/>
        <v>0</v>
      </c>
      <c r="Q62" s="14">
        <f t="shared" si="1"/>
        <v>310</v>
      </c>
    </row>
    <row r="63" spans="1:17" ht="13.5" thickBot="1">
      <c r="A63" s="23">
        <v>75</v>
      </c>
      <c r="B63" s="24" t="s">
        <v>40</v>
      </c>
      <c r="C63" s="24" t="s">
        <v>41</v>
      </c>
      <c r="D63" s="25">
        <v>1</v>
      </c>
      <c r="E63" s="19"/>
      <c r="F63" s="19">
        <v>1</v>
      </c>
      <c r="G63" s="25"/>
      <c r="H63" s="19"/>
      <c r="I63" s="19"/>
      <c r="J63" s="19"/>
      <c r="K63" s="19"/>
      <c r="L63" s="19"/>
      <c r="M63" s="19"/>
      <c r="N63" s="19">
        <v>1</v>
      </c>
      <c r="O63" s="25">
        <v>2</v>
      </c>
      <c r="P63" s="19">
        <f t="shared" si="0"/>
        <v>60</v>
      </c>
      <c r="Q63" s="40">
        <f t="shared" si="1"/>
        <v>250</v>
      </c>
    </row>
    <row r="64" spans="1:17" ht="12.75">
      <c r="A64" s="7"/>
      <c r="B64" s="8"/>
      <c r="C64" s="9" t="s">
        <v>34</v>
      </c>
      <c r="D64" s="7"/>
      <c r="E64" s="10">
        <f>SUM(E51:E56)</f>
        <v>5</v>
      </c>
      <c r="F64" s="10">
        <f>SUM(F51:F63)</f>
        <v>5</v>
      </c>
      <c r="G64" s="10">
        <f>SUM(G51:G63)</f>
        <v>3</v>
      </c>
      <c r="H64" s="10">
        <f>SUM(H51:H63)</f>
        <v>2</v>
      </c>
      <c r="I64" s="10">
        <f>SUM(I51:I63)</f>
        <v>2</v>
      </c>
      <c r="J64" s="7"/>
      <c r="K64" s="7"/>
      <c r="L64" s="7"/>
      <c r="M64" s="7"/>
      <c r="N64" s="7"/>
      <c r="O64" s="7"/>
      <c r="P64" s="7"/>
      <c r="Q64" s="7"/>
    </row>
    <row r="65" spans="1:17" ht="13.5" thickBot="1">
      <c r="A65" s="20"/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11"/>
    </row>
    <row r="66" spans="1:17" ht="12.75" customHeight="1">
      <c r="A66" s="58" t="s">
        <v>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22.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12.75">
      <c r="A68" s="64"/>
      <c r="B68" s="65"/>
      <c r="C68" s="65"/>
      <c r="D68" s="66"/>
      <c r="E68" s="33">
        <v>60</v>
      </c>
      <c r="F68" s="33">
        <v>40</v>
      </c>
      <c r="G68" s="33">
        <v>30</v>
      </c>
      <c r="H68" s="33">
        <v>20</v>
      </c>
      <c r="I68" s="33">
        <v>10</v>
      </c>
      <c r="J68" s="33">
        <v>10</v>
      </c>
      <c r="K68" s="33">
        <v>15</v>
      </c>
      <c r="L68" s="33">
        <v>10</v>
      </c>
      <c r="M68" s="33">
        <v>5</v>
      </c>
      <c r="N68" s="33">
        <v>10</v>
      </c>
      <c r="O68" s="33">
        <v>5</v>
      </c>
      <c r="P68" s="67"/>
      <c r="Q68" s="68"/>
    </row>
    <row r="69" spans="1:17" ht="12.75">
      <c r="A69" s="75" t="s">
        <v>26</v>
      </c>
      <c r="B69" s="49" t="s">
        <v>27</v>
      </c>
      <c r="C69" s="49" t="s">
        <v>28</v>
      </c>
      <c r="D69" s="46" t="s">
        <v>33</v>
      </c>
      <c r="E69" s="46" t="s">
        <v>55</v>
      </c>
      <c r="F69" s="46" t="s">
        <v>51</v>
      </c>
      <c r="G69" s="46" t="s">
        <v>52</v>
      </c>
      <c r="H69" s="46" t="s">
        <v>53</v>
      </c>
      <c r="I69" s="69" t="s">
        <v>54</v>
      </c>
      <c r="J69" s="52" t="s">
        <v>56</v>
      </c>
      <c r="K69" s="52" t="s">
        <v>69</v>
      </c>
      <c r="L69" s="52" t="s">
        <v>36</v>
      </c>
      <c r="M69" s="34" t="s">
        <v>63</v>
      </c>
      <c r="N69" s="49" t="s">
        <v>29</v>
      </c>
      <c r="O69" s="49" t="s">
        <v>30</v>
      </c>
      <c r="P69" s="72" t="s">
        <v>31</v>
      </c>
      <c r="Q69" s="55" t="s">
        <v>32</v>
      </c>
    </row>
    <row r="70" spans="1:17" ht="12.75">
      <c r="A70" s="76"/>
      <c r="B70" s="50"/>
      <c r="C70" s="50"/>
      <c r="D70" s="47"/>
      <c r="E70" s="47"/>
      <c r="F70" s="47"/>
      <c r="G70" s="47"/>
      <c r="H70" s="47"/>
      <c r="I70" s="70"/>
      <c r="J70" s="53"/>
      <c r="K70" s="53"/>
      <c r="L70" s="53"/>
      <c r="M70" s="35" t="s">
        <v>64</v>
      </c>
      <c r="N70" s="50"/>
      <c r="O70" s="50"/>
      <c r="P70" s="73"/>
      <c r="Q70" s="56"/>
    </row>
    <row r="71" spans="1:17" ht="13.5" thickBot="1">
      <c r="A71" s="77"/>
      <c r="B71" s="51"/>
      <c r="C71" s="51"/>
      <c r="D71" s="48"/>
      <c r="E71" s="48"/>
      <c r="F71" s="48"/>
      <c r="G71" s="48"/>
      <c r="H71" s="48"/>
      <c r="I71" s="71"/>
      <c r="J71" s="54"/>
      <c r="K71" s="54"/>
      <c r="L71" s="54"/>
      <c r="M71" s="36" t="s">
        <v>65</v>
      </c>
      <c r="N71" s="51"/>
      <c r="O71" s="51"/>
      <c r="P71" s="74"/>
      <c r="Q71" s="57"/>
    </row>
    <row r="72" spans="1:17" ht="12.75">
      <c r="A72" s="1">
        <v>99</v>
      </c>
      <c r="B72" s="38" t="s">
        <v>43</v>
      </c>
      <c r="C72" s="26" t="s">
        <v>44</v>
      </c>
      <c r="D72" s="4">
        <v>5</v>
      </c>
      <c r="E72" s="4">
        <v>2</v>
      </c>
      <c r="F72" s="4">
        <v>2</v>
      </c>
      <c r="G72" s="4"/>
      <c r="H72" s="4">
        <v>1</v>
      </c>
      <c r="I72" s="4"/>
      <c r="J72" s="4"/>
      <c r="K72" s="4"/>
      <c r="L72" s="4"/>
      <c r="M72" s="4">
        <v>2</v>
      </c>
      <c r="N72" s="4">
        <v>15</v>
      </c>
      <c r="O72" s="5">
        <v>8</v>
      </c>
      <c r="P72" s="5">
        <f aca="true" t="shared" si="2" ref="P72:P81">((((E72*E$3)+(F72*F$3)+(G72*G$3)+(H72*H$3)+(I72*I$3)+(J72*J$3)+(L72*L$3))))+(N72*N$3)+(O72*O$3)+(M72*M$3)</f>
        <v>420</v>
      </c>
      <c r="Q72" s="14">
        <f aca="true" t="shared" si="3" ref="Q72:Q81">P$72-P72</f>
        <v>0</v>
      </c>
    </row>
    <row r="73" spans="1:17" ht="12.75">
      <c r="A73" s="1">
        <v>19</v>
      </c>
      <c r="B73" s="15" t="s">
        <v>39</v>
      </c>
      <c r="C73" s="3" t="s">
        <v>50</v>
      </c>
      <c r="D73" s="27">
        <v>5</v>
      </c>
      <c r="E73" s="27">
        <v>3</v>
      </c>
      <c r="F73" s="27"/>
      <c r="G73" s="27"/>
      <c r="H73" s="27">
        <v>2</v>
      </c>
      <c r="I73" s="27"/>
      <c r="J73" s="27">
        <v>2</v>
      </c>
      <c r="K73" s="27"/>
      <c r="L73" s="27"/>
      <c r="M73" s="27">
        <v>1</v>
      </c>
      <c r="N73" s="27">
        <v>11</v>
      </c>
      <c r="O73" s="5">
        <v>5</v>
      </c>
      <c r="P73" s="5">
        <f t="shared" si="2"/>
        <v>380</v>
      </c>
      <c r="Q73" s="14">
        <f t="shared" si="3"/>
        <v>40</v>
      </c>
    </row>
    <row r="74" spans="1:17" ht="12.75">
      <c r="A74" s="1">
        <v>36</v>
      </c>
      <c r="B74" s="28" t="s">
        <v>90</v>
      </c>
      <c r="C74" s="26" t="s">
        <v>46</v>
      </c>
      <c r="D74" s="27">
        <v>5</v>
      </c>
      <c r="E74" s="27"/>
      <c r="F74" s="27"/>
      <c r="G74" s="27">
        <v>3</v>
      </c>
      <c r="H74" s="27">
        <v>1</v>
      </c>
      <c r="I74" s="27"/>
      <c r="J74" s="27"/>
      <c r="K74" s="27"/>
      <c r="L74" s="27"/>
      <c r="M74" s="27"/>
      <c r="N74" s="27">
        <v>3</v>
      </c>
      <c r="O74" s="5">
        <v>10</v>
      </c>
      <c r="P74" s="5">
        <f t="shared" si="2"/>
        <v>190</v>
      </c>
      <c r="Q74" s="14">
        <f t="shared" si="3"/>
        <v>230</v>
      </c>
    </row>
    <row r="75" spans="1:17" ht="12.75">
      <c r="A75" s="1">
        <v>24</v>
      </c>
      <c r="B75" s="28" t="s">
        <v>21</v>
      </c>
      <c r="C75" s="26" t="s">
        <v>22</v>
      </c>
      <c r="D75" s="27">
        <v>3</v>
      </c>
      <c r="E75" s="27"/>
      <c r="F75" s="27">
        <v>1</v>
      </c>
      <c r="G75" s="27">
        <v>1</v>
      </c>
      <c r="H75" s="27"/>
      <c r="I75" s="27">
        <v>1</v>
      </c>
      <c r="J75" s="27"/>
      <c r="K75" s="27"/>
      <c r="L75" s="27"/>
      <c r="M75" s="27"/>
      <c r="N75" s="27">
        <v>5</v>
      </c>
      <c r="O75" s="5">
        <v>6</v>
      </c>
      <c r="P75" s="5">
        <f t="shared" si="2"/>
        <v>160</v>
      </c>
      <c r="Q75" s="14">
        <f t="shared" si="3"/>
        <v>260</v>
      </c>
    </row>
    <row r="76" spans="1:17" ht="12.75">
      <c r="A76" s="1">
        <v>301</v>
      </c>
      <c r="B76" s="15" t="s">
        <v>88</v>
      </c>
      <c r="C76" s="3" t="s">
        <v>89</v>
      </c>
      <c r="D76" s="4">
        <v>1</v>
      </c>
      <c r="E76" s="4"/>
      <c r="F76" s="4">
        <v>1</v>
      </c>
      <c r="G76" s="4"/>
      <c r="H76" s="4"/>
      <c r="I76" s="4"/>
      <c r="J76" s="4"/>
      <c r="K76" s="4"/>
      <c r="L76" s="4"/>
      <c r="M76" s="4"/>
      <c r="N76" s="4">
        <v>4</v>
      </c>
      <c r="O76" s="5">
        <v>2</v>
      </c>
      <c r="P76" s="5">
        <f t="shared" si="2"/>
        <v>90</v>
      </c>
      <c r="Q76" s="14">
        <f t="shared" si="3"/>
        <v>330</v>
      </c>
    </row>
    <row r="77" spans="1:17" ht="12.75">
      <c r="A77" s="1">
        <v>70</v>
      </c>
      <c r="B77" s="15" t="s">
        <v>135</v>
      </c>
      <c r="C77" s="3" t="s">
        <v>136</v>
      </c>
      <c r="D77" s="27">
        <v>1</v>
      </c>
      <c r="E77" s="27"/>
      <c r="F77" s="27">
        <v>1</v>
      </c>
      <c r="G77" s="27"/>
      <c r="H77" s="27"/>
      <c r="I77" s="27"/>
      <c r="J77" s="27"/>
      <c r="K77" s="27"/>
      <c r="L77" s="27"/>
      <c r="M77" s="27"/>
      <c r="N77" s="27">
        <v>4</v>
      </c>
      <c r="O77" s="5">
        <v>2</v>
      </c>
      <c r="P77" s="5">
        <f t="shared" si="2"/>
        <v>90</v>
      </c>
      <c r="Q77" s="6">
        <f t="shared" si="3"/>
        <v>330</v>
      </c>
    </row>
    <row r="78" spans="1:17" ht="12.75">
      <c r="A78" s="1">
        <v>52</v>
      </c>
      <c r="B78" s="28" t="s">
        <v>133</v>
      </c>
      <c r="C78" s="26" t="s">
        <v>134</v>
      </c>
      <c r="D78" s="27">
        <v>2</v>
      </c>
      <c r="E78" s="27"/>
      <c r="F78" s="27"/>
      <c r="G78" s="27">
        <v>1</v>
      </c>
      <c r="H78" s="27"/>
      <c r="I78" s="27">
        <v>1</v>
      </c>
      <c r="J78" s="27"/>
      <c r="K78" s="27"/>
      <c r="L78" s="27"/>
      <c r="M78" s="27"/>
      <c r="N78" s="27">
        <v>2</v>
      </c>
      <c r="O78" s="5">
        <v>4</v>
      </c>
      <c r="P78" s="5">
        <f t="shared" si="2"/>
        <v>80</v>
      </c>
      <c r="Q78" s="6">
        <f t="shared" si="3"/>
        <v>340</v>
      </c>
    </row>
    <row r="79" spans="1:17" ht="12.75">
      <c r="A79" s="1"/>
      <c r="B79" s="28"/>
      <c r="C79" s="2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5">
        <f t="shared" si="2"/>
        <v>0</v>
      </c>
      <c r="Q79" s="6">
        <f t="shared" si="3"/>
        <v>420</v>
      </c>
    </row>
    <row r="80" spans="1:17" ht="12.75">
      <c r="A80" s="1"/>
      <c r="B80" s="28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"/>
      <c r="P80" s="5">
        <f t="shared" si="2"/>
        <v>0</v>
      </c>
      <c r="Q80" s="6">
        <f t="shared" si="3"/>
        <v>420</v>
      </c>
    </row>
    <row r="81" spans="1:17" ht="13.5" thickBot="1">
      <c r="A81" s="16"/>
      <c r="B81" s="17"/>
      <c r="C81" s="2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19">
        <f t="shared" si="2"/>
        <v>0</v>
      </c>
      <c r="Q81" s="39">
        <f t="shared" si="3"/>
        <v>420</v>
      </c>
    </row>
    <row r="82" spans="1:17" ht="13.5" thickBot="1">
      <c r="A82" s="20"/>
      <c r="B82" s="11"/>
      <c r="C82" s="20" t="s">
        <v>35</v>
      </c>
      <c r="D82" s="10"/>
      <c r="E82" s="10">
        <f>SUM(E72:E81)</f>
        <v>5</v>
      </c>
      <c r="F82" s="10">
        <f>SUM(F72:F81)</f>
        <v>5</v>
      </c>
      <c r="G82" s="10">
        <f>SUM(G72:G81)</f>
        <v>5</v>
      </c>
      <c r="H82" s="10">
        <f>SUM(H72:H81)</f>
        <v>4</v>
      </c>
      <c r="I82" s="10">
        <f>SUM(I72:I81)</f>
        <v>2</v>
      </c>
      <c r="J82" s="10"/>
      <c r="K82" s="10"/>
      <c r="L82" s="10"/>
      <c r="M82" s="10"/>
      <c r="N82" s="10"/>
      <c r="O82" s="10"/>
      <c r="P82" s="11"/>
      <c r="Q82" s="11"/>
    </row>
    <row r="83" spans="1:17" ht="12.75">
      <c r="A83" s="58" t="s">
        <v>93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</row>
    <row r="84" spans="1:17" ht="12.75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</row>
    <row r="85" spans="1:17" ht="12.75">
      <c r="A85" s="87"/>
      <c r="B85" s="88"/>
      <c r="C85" s="88"/>
      <c r="D85" s="89"/>
      <c r="E85" s="33">
        <v>60</v>
      </c>
      <c r="F85" s="33">
        <v>40</v>
      </c>
      <c r="G85" s="33">
        <v>30</v>
      </c>
      <c r="H85" s="33">
        <v>20</v>
      </c>
      <c r="I85" s="33">
        <v>10</v>
      </c>
      <c r="J85" s="33">
        <v>10</v>
      </c>
      <c r="K85" s="33">
        <v>15</v>
      </c>
      <c r="L85" s="33">
        <v>10</v>
      </c>
      <c r="M85" s="33">
        <v>5</v>
      </c>
      <c r="N85" s="33">
        <v>10</v>
      </c>
      <c r="O85" s="32">
        <v>5</v>
      </c>
      <c r="P85" s="90"/>
      <c r="Q85" s="91"/>
    </row>
    <row r="86" spans="1:17" ht="12.75">
      <c r="A86" s="75" t="s">
        <v>45</v>
      </c>
      <c r="B86" s="49" t="s">
        <v>27</v>
      </c>
      <c r="C86" s="92" t="s">
        <v>28</v>
      </c>
      <c r="D86" s="46" t="s">
        <v>57</v>
      </c>
      <c r="E86" s="46" t="s">
        <v>55</v>
      </c>
      <c r="F86" s="46" t="s">
        <v>51</v>
      </c>
      <c r="G86" s="46" t="s">
        <v>52</v>
      </c>
      <c r="H86" s="46" t="s">
        <v>53</v>
      </c>
      <c r="I86" s="69" t="s">
        <v>54</v>
      </c>
      <c r="J86" s="52" t="s">
        <v>56</v>
      </c>
      <c r="K86" s="52" t="s">
        <v>69</v>
      </c>
      <c r="L86" s="52" t="s">
        <v>36</v>
      </c>
      <c r="M86" s="34" t="s">
        <v>63</v>
      </c>
      <c r="N86" s="49" t="s">
        <v>29</v>
      </c>
      <c r="O86" s="49" t="s">
        <v>30</v>
      </c>
      <c r="P86" s="79" t="s">
        <v>31</v>
      </c>
      <c r="Q86" s="95" t="s">
        <v>32</v>
      </c>
    </row>
    <row r="87" spans="1:17" ht="12.75">
      <c r="A87" s="76"/>
      <c r="B87" s="50"/>
      <c r="C87" s="93"/>
      <c r="D87" s="47"/>
      <c r="E87" s="47"/>
      <c r="F87" s="47"/>
      <c r="G87" s="47"/>
      <c r="H87" s="47"/>
      <c r="I87" s="70"/>
      <c r="J87" s="53"/>
      <c r="K87" s="53"/>
      <c r="L87" s="53"/>
      <c r="M87" s="35" t="s">
        <v>64</v>
      </c>
      <c r="N87" s="50"/>
      <c r="O87" s="50"/>
      <c r="P87" s="80"/>
      <c r="Q87" s="96"/>
    </row>
    <row r="88" spans="1:17" ht="13.5" thickBot="1">
      <c r="A88" s="77"/>
      <c r="B88" s="51"/>
      <c r="C88" s="94"/>
      <c r="D88" s="48"/>
      <c r="E88" s="48"/>
      <c r="F88" s="48"/>
      <c r="G88" s="48"/>
      <c r="H88" s="48"/>
      <c r="I88" s="71"/>
      <c r="J88" s="54"/>
      <c r="K88" s="54"/>
      <c r="L88" s="54"/>
      <c r="M88" s="36" t="s">
        <v>65</v>
      </c>
      <c r="N88" s="51"/>
      <c r="O88" s="51"/>
      <c r="P88" s="81"/>
      <c r="Q88" s="97"/>
    </row>
    <row r="89" spans="1:17" ht="12.75">
      <c r="A89" s="7">
        <v>2</v>
      </c>
      <c r="B89" s="8" t="s">
        <v>78</v>
      </c>
      <c r="C89" s="13" t="s">
        <v>75</v>
      </c>
      <c r="D89" s="4">
        <v>5</v>
      </c>
      <c r="E89" s="4">
        <v>3</v>
      </c>
      <c r="F89" s="4">
        <v>1</v>
      </c>
      <c r="G89" s="4"/>
      <c r="H89" s="4"/>
      <c r="I89" s="4">
        <v>1</v>
      </c>
      <c r="J89" s="4">
        <v>2</v>
      </c>
      <c r="K89" s="4"/>
      <c r="L89" s="4"/>
      <c r="M89" s="4">
        <v>1</v>
      </c>
      <c r="N89" s="4">
        <v>23</v>
      </c>
      <c r="O89" s="4">
        <v>5</v>
      </c>
      <c r="P89" s="5">
        <f>((((E89*E$3)+(F89*F$3)+(G89*G$3)+(H89*H$3)+(I89*I$3)+(J89*J$3)+(L89*L$3))))+(N89*N$3)+(O89*O$3)+(K89*K$3)</f>
        <v>505</v>
      </c>
      <c r="Q89" s="6">
        <f>P$89-P89</f>
        <v>0</v>
      </c>
    </row>
    <row r="90" spans="1:17" ht="12.75">
      <c r="A90" s="1">
        <v>3</v>
      </c>
      <c r="B90" s="2" t="s">
        <v>1</v>
      </c>
      <c r="C90" s="3" t="s">
        <v>92</v>
      </c>
      <c r="D90" s="4">
        <v>5</v>
      </c>
      <c r="E90" s="4">
        <v>2</v>
      </c>
      <c r="F90" s="4"/>
      <c r="G90" s="4">
        <v>2</v>
      </c>
      <c r="H90" s="4"/>
      <c r="I90" s="4"/>
      <c r="J90" s="4">
        <v>1</v>
      </c>
      <c r="K90" s="4"/>
      <c r="L90" s="4"/>
      <c r="M90" s="4">
        <v>1</v>
      </c>
      <c r="N90" s="4">
        <v>19</v>
      </c>
      <c r="O90" s="4">
        <v>7</v>
      </c>
      <c r="P90" s="5">
        <f>((((E90*E$3)+(F90*F$3)+(G90*G$3)+(H90*H$3)+(I90*I$3)+(J90*J$3)+(L90*L$3))))+(N90*N$3)+(O90*O$3)+(K90*K$3)</f>
        <v>415</v>
      </c>
      <c r="Q90" s="6">
        <f>P$89-P90</f>
        <v>90</v>
      </c>
    </row>
    <row r="91" spans="1:17" ht="12.75">
      <c r="A91" s="1">
        <v>20</v>
      </c>
      <c r="B91" s="2" t="s">
        <v>2</v>
      </c>
      <c r="C91" s="3" t="s">
        <v>101</v>
      </c>
      <c r="D91" s="4">
        <v>4</v>
      </c>
      <c r="E91" s="4"/>
      <c r="F91" s="4">
        <v>3</v>
      </c>
      <c r="G91" s="4"/>
      <c r="H91" s="4">
        <v>1</v>
      </c>
      <c r="I91" s="4"/>
      <c r="J91" s="4"/>
      <c r="K91" s="4"/>
      <c r="L91" s="4"/>
      <c r="M91" s="4"/>
      <c r="N91" s="4">
        <v>15</v>
      </c>
      <c r="O91" s="4">
        <v>8</v>
      </c>
      <c r="P91" s="5">
        <f>((((E91*E$3)+(F91*F$3)+(G91*G$3)+(H91*H$3)+(I91*I$3)+(J91*J$3)+(L91*L$3))))+(N91*N$3)+(O91*O$3)+(K91*K$3)</f>
        <v>330</v>
      </c>
      <c r="Q91" s="6">
        <f>P$89-P91</f>
        <v>175</v>
      </c>
    </row>
    <row r="92" spans="1:17" ht="12.75">
      <c r="A92" s="1">
        <v>401</v>
      </c>
      <c r="B92" s="2" t="s">
        <v>95</v>
      </c>
      <c r="C92" s="3" t="s">
        <v>96</v>
      </c>
      <c r="D92" s="4">
        <v>3</v>
      </c>
      <c r="E92" s="4"/>
      <c r="F92" s="4">
        <v>1</v>
      </c>
      <c r="G92" s="4">
        <v>2</v>
      </c>
      <c r="H92" s="4"/>
      <c r="I92" s="4"/>
      <c r="J92" s="4"/>
      <c r="K92" s="4"/>
      <c r="L92" s="4"/>
      <c r="M92" s="4"/>
      <c r="N92" s="4">
        <v>13</v>
      </c>
      <c r="O92" s="4">
        <v>6</v>
      </c>
      <c r="P92" s="5">
        <f>((((E92*E$3)+(F92*F$3)+(G92*G$3)+(H92*H$3)+(I92*I$3)+(J92*J$3)+(L92*L$3))))+(N92*N$3)+(O92*O$3)+(K92*K$3)</f>
        <v>260</v>
      </c>
      <c r="Q92" s="6">
        <f>P$89-P92</f>
        <v>245</v>
      </c>
    </row>
    <row r="93" spans="1:17" ht="12.75">
      <c r="A93" s="1">
        <v>98</v>
      </c>
      <c r="B93" s="2" t="s">
        <v>4</v>
      </c>
      <c r="C93" s="3" t="s">
        <v>104</v>
      </c>
      <c r="D93" s="4">
        <v>5</v>
      </c>
      <c r="E93" s="4"/>
      <c r="F93" s="4"/>
      <c r="G93" s="4"/>
      <c r="H93" s="4">
        <v>2</v>
      </c>
      <c r="I93" s="4">
        <v>1</v>
      </c>
      <c r="J93" s="4"/>
      <c r="K93" s="4"/>
      <c r="L93" s="4"/>
      <c r="M93" s="4"/>
      <c r="N93" s="4">
        <v>9</v>
      </c>
      <c r="O93" s="4">
        <v>10</v>
      </c>
      <c r="P93" s="5">
        <f>((((E93*E$3)+(F93*F$3)+(G93*G$3)+(H93*H$3)+(I93*I$3)+(J93*J$3)+(L93*L$3))))+(N93*N$3)+(O93*O$3)+(K93*K$3)</f>
        <v>190</v>
      </c>
      <c r="Q93" s="6">
        <f>P$89-P93</f>
        <v>315</v>
      </c>
    </row>
    <row r="94" spans="1:17" ht="12.75">
      <c r="A94" s="1">
        <v>119</v>
      </c>
      <c r="B94" s="2" t="s">
        <v>5</v>
      </c>
      <c r="C94" s="3" t="s">
        <v>91</v>
      </c>
      <c r="D94" s="4">
        <v>3</v>
      </c>
      <c r="E94" s="4"/>
      <c r="F94" s="4"/>
      <c r="G94" s="4"/>
      <c r="H94" s="4"/>
      <c r="I94" s="4">
        <v>2</v>
      </c>
      <c r="J94" s="4"/>
      <c r="K94" s="4"/>
      <c r="L94" s="4"/>
      <c r="M94" s="4"/>
      <c r="N94" s="4">
        <v>6</v>
      </c>
      <c r="O94" s="4">
        <v>6</v>
      </c>
      <c r="P94" s="5">
        <f>((((E94*E$3)+(F94*F$3)+(G94*G$3)+(H94*H$3)+(I94*I$3)+(J94*J$3)+(L94*L$3))))+(N94*N$3)+(O94*O$3)+(K94*K$3)</f>
        <v>110</v>
      </c>
      <c r="Q94" s="6">
        <f>P$89-P94</f>
        <v>395</v>
      </c>
    </row>
    <row r="95" spans="1:17" ht="12.75">
      <c r="A95" s="1">
        <v>7</v>
      </c>
      <c r="B95" s="2" t="s">
        <v>76</v>
      </c>
      <c r="C95" s="3" t="s">
        <v>77</v>
      </c>
      <c r="D95" s="4">
        <v>2</v>
      </c>
      <c r="E95" s="4"/>
      <c r="F95" s="4"/>
      <c r="G95" s="4">
        <v>1</v>
      </c>
      <c r="H95" s="4"/>
      <c r="I95" s="4"/>
      <c r="J95" s="4"/>
      <c r="K95" s="4"/>
      <c r="L95" s="4"/>
      <c r="M95" s="4"/>
      <c r="N95" s="4">
        <v>4</v>
      </c>
      <c r="O95" s="4">
        <v>4</v>
      </c>
      <c r="P95" s="5">
        <f>((((E95*E$3)+(F95*F$3)+(G95*G$3)+(H95*H$3)+(I95*I$3)+(J95*J$3)+(L95*L$3))))+(N95*N$3)+(O95*O$3)+(K95*K$3)</f>
        <v>90</v>
      </c>
      <c r="Q95" s="6">
        <f>P$89-P95</f>
        <v>415</v>
      </c>
    </row>
    <row r="96" spans="1:17" ht="12.75">
      <c r="A96" s="1">
        <v>440</v>
      </c>
      <c r="B96" s="2" t="s">
        <v>94</v>
      </c>
      <c r="C96" s="3" t="s">
        <v>103</v>
      </c>
      <c r="D96" s="4">
        <v>2</v>
      </c>
      <c r="E96" s="4"/>
      <c r="F96" s="4"/>
      <c r="G96" s="4"/>
      <c r="H96" s="4">
        <v>1</v>
      </c>
      <c r="I96" s="4">
        <v>1</v>
      </c>
      <c r="J96" s="4"/>
      <c r="K96" s="4"/>
      <c r="L96" s="4"/>
      <c r="M96" s="4"/>
      <c r="N96" s="4">
        <v>4</v>
      </c>
      <c r="O96" s="4">
        <v>4</v>
      </c>
      <c r="P96" s="5">
        <f>((((E96*E$3)+(F96*F$3)+(G96*G$3)+(H96*H$3)+(I96*I$3)+(J96*J$3)+(L96*L$3))))+(N96*N$3)+(O96*O$3)+(K96*K$3)</f>
        <v>90</v>
      </c>
      <c r="Q96" s="6">
        <f>P$89-P96</f>
        <v>415</v>
      </c>
    </row>
    <row r="97" spans="1:17" ht="12.75">
      <c r="A97" s="1">
        <v>311</v>
      </c>
      <c r="B97" s="2" t="s">
        <v>66</v>
      </c>
      <c r="C97" s="3" t="s">
        <v>67</v>
      </c>
      <c r="D97" s="4">
        <v>2</v>
      </c>
      <c r="E97" s="4"/>
      <c r="F97" s="4"/>
      <c r="G97" s="4"/>
      <c r="H97" s="4">
        <v>1</v>
      </c>
      <c r="I97" s="4"/>
      <c r="J97" s="4"/>
      <c r="K97" s="4"/>
      <c r="L97" s="4"/>
      <c r="M97" s="4"/>
      <c r="N97" s="4">
        <v>4</v>
      </c>
      <c r="O97" s="4">
        <v>4</v>
      </c>
      <c r="P97" s="5">
        <f>((((E97*E$3)+(F97*F$3)+(G97*G$3)+(H97*H$3)+(I97*I$3)+(J97*J$3)+(L97*L$3))))+(N97*N$3)+(O97*O$3)+(K97*K$3)</f>
        <v>80</v>
      </c>
      <c r="Q97" s="6">
        <f>P$89-P97</f>
        <v>425</v>
      </c>
    </row>
    <row r="98" spans="1:17" ht="12.75">
      <c r="A98" s="1">
        <v>316</v>
      </c>
      <c r="B98" s="2" t="s">
        <v>70</v>
      </c>
      <c r="C98" s="3" t="s">
        <v>108</v>
      </c>
      <c r="D98" s="4">
        <v>3</v>
      </c>
      <c r="E98" s="4"/>
      <c r="F98" s="4"/>
      <c r="G98" s="4"/>
      <c r="H98" s="4"/>
      <c r="I98" s="4"/>
      <c r="J98" s="4"/>
      <c r="K98" s="4"/>
      <c r="L98" s="4"/>
      <c r="M98" s="4"/>
      <c r="N98" s="4">
        <v>3</v>
      </c>
      <c r="O98" s="4">
        <v>6</v>
      </c>
      <c r="P98" s="5">
        <f>((((E98*E$3)+(F98*F$3)+(G98*G$3)+(H98*H$3)+(I98*I$3)+(J98*J$3)+(L98*L$3))))+(N98*N$3)+(O98*O$3)+(K98*K$3)</f>
        <v>60</v>
      </c>
      <c r="Q98" s="6">
        <f>P$89-P98</f>
        <v>445</v>
      </c>
    </row>
    <row r="99" spans="1:17" ht="12.75">
      <c r="A99" s="1">
        <v>88</v>
      </c>
      <c r="B99" s="2" t="s">
        <v>3</v>
      </c>
      <c r="C99" s="3" t="s">
        <v>102</v>
      </c>
      <c r="D99" s="4">
        <v>2</v>
      </c>
      <c r="E99" s="4"/>
      <c r="F99" s="4"/>
      <c r="G99" s="4"/>
      <c r="H99" s="4"/>
      <c r="I99" s="4"/>
      <c r="J99" s="4"/>
      <c r="K99" s="4"/>
      <c r="L99" s="4"/>
      <c r="M99" s="4"/>
      <c r="N99" s="4">
        <v>2</v>
      </c>
      <c r="O99" s="4">
        <v>4</v>
      </c>
      <c r="P99" s="5">
        <f>((((E99*E$3)+(F99*F$3)+(G99*G$3)+(H99*H$3)+(I99*I$3)+(J99*J$3)+(L99*L$3))))+(N99*N$3)+(O99*O$3)+(K99*K$3)</f>
        <v>40</v>
      </c>
      <c r="Q99" s="6">
        <f>P$89-P99</f>
        <v>465</v>
      </c>
    </row>
    <row r="100" spans="1:17" ht="12.75">
      <c r="A100" s="1">
        <v>360</v>
      </c>
      <c r="B100" s="2" t="s">
        <v>118</v>
      </c>
      <c r="C100" s="3"/>
      <c r="D100" s="4"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>
        <v>2</v>
      </c>
      <c r="O100" s="4">
        <v>2</v>
      </c>
      <c r="P100" s="5">
        <f>((((E100*E$3)+(F100*F$3)+(G100*G$3)+(H100*H$3)+(I100*I$3)+(J100*J$3)+(L100*L$3))))+(N100*N$3)+(O100*O$3)+(K100*K$3)</f>
        <v>30</v>
      </c>
      <c r="Q100" s="6">
        <f>P$89-P100</f>
        <v>475</v>
      </c>
    </row>
    <row r="101" spans="1:17" ht="12.75">
      <c r="A101" s="1">
        <v>17</v>
      </c>
      <c r="B101" s="2" t="s">
        <v>0</v>
      </c>
      <c r="C101" s="3"/>
      <c r="D101" s="4">
        <v>1</v>
      </c>
      <c r="E101" s="4"/>
      <c r="F101" s="4"/>
      <c r="G101" s="4"/>
      <c r="H101" s="4"/>
      <c r="I101" s="4"/>
      <c r="J101" s="4"/>
      <c r="K101" s="4"/>
      <c r="L101" s="4"/>
      <c r="M101" s="4"/>
      <c r="N101" s="4">
        <v>1</v>
      </c>
      <c r="O101" s="4">
        <v>2</v>
      </c>
      <c r="P101" s="5">
        <f>((((E101*E$3)+(F101*F$3)+(G101*G$3)+(H101*H$3)+(I101*I$3)+(J101*J$3)+(L101*L$3))))+(N101*N$3)+(O101*O$3)+(K101*K$3)</f>
        <v>20</v>
      </c>
      <c r="Q101" s="6">
        <f>P$89-P101</f>
        <v>485</v>
      </c>
    </row>
    <row r="102" spans="1:17" ht="12.75">
      <c r="A102" s="1">
        <v>6</v>
      </c>
      <c r="B102" s="2" t="s">
        <v>115</v>
      </c>
      <c r="C102" s="3"/>
      <c r="D102" s="4">
        <v>1</v>
      </c>
      <c r="E102" s="4"/>
      <c r="F102" s="4"/>
      <c r="G102" s="4"/>
      <c r="H102" s="4"/>
      <c r="I102" s="4"/>
      <c r="J102" s="4"/>
      <c r="K102" s="4"/>
      <c r="L102" s="4"/>
      <c r="M102" s="4"/>
      <c r="N102" s="4">
        <v>1</v>
      </c>
      <c r="O102" s="4">
        <v>2</v>
      </c>
      <c r="P102" s="5">
        <f>((((E102*E$3)+(F102*F$3)+(G102*G$3)+(H102*H$3)+(I102*I$3)+(J102*J$3)+(L102*L$3))))+(N102*N$3)+(O102*O$3)+(K102*K$3)</f>
        <v>20</v>
      </c>
      <c r="Q102" s="6">
        <f>P$89-P102</f>
        <v>485</v>
      </c>
    </row>
    <row r="103" spans="1:17" ht="12.75">
      <c r="A103" s="1">
        <v>42</v>
      </c>
      <c r="B103" s="2" t="s">
        <v>116</v>
      </c>
      <c r="C103" s="3" t="s">
        <v>117</v>
      </c>
      <c r="D103" s="4">
        <v>2</v>
      </c>
      <c r="E103" s="4"/>
      <c r="F103" s="4"/>
      <c r="G103" s="4"/>
      <c r="H103" s="4"/>
      <c r="I103" s="4"/>
      <c r="J103" s="4"/>
      <c r="K103" s="4"/>
      <c r="L103" s="4"/>
      <c r="M103" s="4"/>
      <c r="N103" s="4">
        <v>0</v>
      </c>
      <c r="O103" s="4">
        <v>4</v>
      </c>
      <c r="P103" s="5">
        <f>((((E103*E$3)+(F103*F$3)+(G103*G$3)+(H103*H$3)+(I103*I$3)+(J103*J$3)+(L103*L$3))))+(N103*N$3)+(O103*O$3)+(K103*K$3)</f>
        <v>20</v>
      </c>
      <c r="Q103" s="6">
        <f>P$89-P103</f>
        <v>485</v>
      </c>
    </row>
    <row r="104" spans="1:17" ht="12.75">
      <c r="A104" s="1">
        <v>13</v>
      </c>
      <c r="B104" s="2" t="s">
        <v>137</v>
      </c>
      <c r="C104" s="3" t="s">
        <v>138</v>
      </c>
      <c r="D104" s="4">
        <v>1</v>
      </c>
      <c r="E104" s="4"/>
      <c r="F104" s="4"/>
      <c r="G104" s="4"/>
      <c r="H104" s="4"/>
      <c r="I104" s="4"/>
      <c r="J104" s="4"/>
      <c r="K104" s="4"/>
      <c r="L104" s="4"/>
      <c r="M104" s="4"/>
      <c r="N104" s="4">
        <v>1</v>
      </c>
      <c r="O104" s="4">
        <v>2</v>
      </c>
      <c r="P104" s="5">
        <f>((((E104*E$3)+(F104*F$3)+(G104*G$3)+(H104*H$3)+(I104*I$3)+(J104*J$3)+(L104*L$3))))+(N104*N$3)+(O104*O$3)+(K104*K$3)</f>
        <v>20</v>
      </c>
      <c r="Q104" s="6">
        <f>P$89-P104</f>
        <v>485</v>
      </c>
    </row>
    <row r="105" spans="1:17" ht="12.75">
      <c r="A105" s="1">
        <v>30</v>
      </c>
      <c r="B105" s="2" t="s">
        <v>139</v>
      </c>
      <c r="C105" s="3" t="s">
        <v>140</v>
      </c>
      <c r="D105" s="4">
        <v>1</v>
      </c>
      <c r="E105" s="4"/>
      <c r="F105" s="4"/>
      <c r="G105" s="4"/>
      <c r="H105" s="4"/>
      <c r="I105" s="4"/>
      <c r="J105" s="4"/>
      <c r="K105" s="4"/>
      <c r="L105" s="4"/>
      <c r="M105" s="4"/>
      <c r="N105" s="4">
        <v>1</v>
      </c>
      <c r="O105" s="4">
        <v>2</v>
      </c>
      <c r="P105" s="5">
        <f>((((E105*E$3)+(F105*F$3)+(G105*G$3)+(H105*H$3)+(I105*I$3)+(J105*J$3)+(L105*L$3))))+(N105*N$3)+(O105*O$3)+(K105*K$3)</f>
        <v>20</v>
      </c>
      <c r="Q105" s="6">
        <f>P$89-P105</f>
        <v>485</v>
      </c>
    </row>
    <row r="106" spans="1:17" ht="12.75">
      <c r="A106" s="1">
        <v>70</v>
      </c>
      <c r="B106" s="2" t="s">
        <v>141</v>
      </c>
      <c r="C106" s="3"/>
      <c r="D106" s="4">
        <v>1</v>
      </c>
      <c r="E106" s="4"/>
      <c r="F106" s="4"/>
      <c r="G106" s="4"/>
      <c r="H106" s="4"/>
      <c r="I106" s="4"/>
      <c r="J106" s="4"/>
      <c r="K106" s="4"/>
      <c r="L106" s="4"/>
      <c r="M106" s="4"/>
      <c r="N106" s="4">
        <v>1</v>
      </c>
      <c r="O106" s="4">
        <v>2</v>
      </c>
      <c r="P106" s="5">
        <f>((((E106*E$3)+(F106*F$3)+(G106*G$3)+(H106*H$3)+(I106*I$3)+(J106*J$3)+(L106*L$3))))+(N106*N$3)+(O106*O$3)+(K106*K$3)</f>
        <v>20</v>
      </c>
      <c r="Q106" s="6">
        <f>P$89-P106</f>
        <v>485</v>
      </c>
    </row>
    <row r="107" spans="1:17" ht="12.75">
      <c r="A107" s="1">
        <v>150</v>
      </c>
      <c r="B107" s="2" t="s">
        <v>6</v>
      </c>
      <c r="C107" s="3"/>
      <c r="D107" s="4">
        <v>1</v>
      </c>
      <c r="E107" s="4"/>
      <c r="F107" s="4"/>
      <c r="G107" s="4"/>
      <c r="H107" s="4"/>
      <c r="I107" s="4"/>
      <c r="J107" s="4"/>
      <c r="K107" s="4"/>
      <c r="L107" s="4"/>
      <c r="M107" s="4"/>
      <c r="N107" s="4">
        <v>0</v>
      </c>
      <c r="O107" s="4">
        <v>2</v>
      </c>
      <c r="P107" s="5">
        <f>((((E107*E$3)+(F107*F$3)+(G107*G$3)+(H107*H$3)+(I107*I$3)+(J107*J$3)+(L107*L$3))))+(N107*N$3)+(O107*O$3)+(K107*K$3)</f>
        <v>10</v>
      </c>
      <c r="Q107" s="6">
        <f>P$89-P107</f>
        <v>495</v>
      </c>
    </row>
    <row r="108" spans="1:17" ht="12.75">
      <c r="A108" s="1">
        <v>69</v>
      </c>
      <c r="B108" s="2" t="s">
        <v>24</v>
      </c>
      <c r="C108" s="3" t="s">
        <v>25</v>
      </c>
      <c r="D108" s="4">
        <v>1</v>
      </c>
      <c r="E108" s="4"/>
      <c r="F108" s="4"/>
      <c r="G108" s="4"/>
      <c r="H108" s="4"/>
      <c r="I108" s="4"/>
      <c r="J108" s="4"/>
      <c r="K108" s="4"/>
      <c r="L108" s="4"/>
      <c r="M108" s="4"/>
      <c r="N108" s="4">
        <v>0</v>
      </c>
      <c r="O108" s="4">
        <v>2</v>
      </c>
      <c r="P108" s="5">
        <f>((((E108*E$3)+(F108*F$3)+(G108*G$3)+(H108*H$3)+(I108*I$3)+(J108*J$3)+(L108*L$3))))+(N108*N$3)+(O108*O$3)+(K108*K$3)</f>
        <v>10</v>
      </c>
      <c r="Q108" s="6">
        <f>P$89-P108</f>
        <v>495</v>
      </c>
    </row>
    <row r="109" spans="1:17" ht="12.75">
      <c r="A109" s="1">
        <v>31</v>
      </c>
      <c r="B109" s="2" t="s">
        <v>105</v>
      </c>
      <c r="C109" s="3" t="s">
        <v>106</v>
      </c>
      <c r="D109" s="4">
        <v>1</v>
      </c>
      <c r="E109" s="4"/>
      <c r="F109" s="4"/>
      <c r="G109" s="4"/>
      <c r="H109" s="4"/>
      <c r="I109" s="4"/>
      <c r="J109" s="4"/>
      <c r="K109" s="4"/>
      <c r="L109" s="4"/>
      <c r="M109" s="4"/>
      <c r="N109" s="4">
        <v>0</v>
      </c>
      <c r="O109" s="4">
        <v>2</v>
      </c>
      <c r="P109" s="5">
        <f>((((E109*E$3)+(F109*F$3)+(G109*G$3)+(H109*H$3)+(I109*I$3)+(J109*J$3)+(L109*L$3))))+(N109*N$3)+(O109*O$3)+(K109*K$3)</f>
        <v>10</v>
      </c>
      <c r="Q109" s="6">
        <f>P$89-P109</f>
        <v>495</v>
      </c>
    </row>
    <row r="110" spans="1:17" ht="12.75">
      <c r="A110" s="1">
        <v>50</v>
      </c>
      <c r="B110" s="2" t="s">
        <v>107</v>
      </c>
      <c r="C110" s="3"/>
      <c r="D110" s="4">
        <v>1</v>
      </c>
      <c r="E110" s="4"/>
      <c r="F110" s="4"/>
      <c r="G110" s="4"/>
      <c r="H110" s="4"/>
      <c r="I110" s="4"/>
      <c r="J110" s="4"/>
      <c r="K110" s="4"/>
      <c r="L110" s="4"/>
      <c r="M110" s="4"/>
      <c r="N110" s="4">
        <v>0</v>
      </c>
      <c r="O110" s="4">
        <v>2</v>
      </c>
      <c r="P110" s="5">
        <f>((((E110*E$3)+(F110*F$3)+(G110*G$3)+(H110*H$3)+(I110*I$3)+(J110*J$3)+(L110*L$3))))+(N110*N$3)+(O110*O$3)+(K110*K$3)</f>
        <v>10</v>
      </c>
      <c r="Q110" s="6">
        <f>P$89-P110</f>
        <v>495</v>
      </c>
    </row>
    <row r="111" spans="1:17" ht="12.75">
      <c r="A111" s="1">
        <v>17</v>
      </c>
      <c r="B111" s="2" t="s">
        <v>119</v>
      </c>
      <c r="C111" s="3" t="s">
        <v>120</v>
      </c>
      <c r="D111" s="4">
        <v>1</v>
      </c>
      <c r="E111" s="4"/>
      <c r="F111" s="4"/>
      <c r="G111" s="4"/>
      <c r="H111" s="4"/>
      <c r="I111" s="4"/>
      <c r="J111" s="4"/>
      <c r="K111" s="4"/>
      <c r="L111" s="4"/>
      <c r="M111" s="4"/>
      <c r="N111" s="4">
        <v>0</v>
      </c>
      <c r="O111" s="4">
        <v>2</v>
      </c>
      <c r="P111" s="5">
        <f>((((E111*E$3)+(F111*F$3)+(G111*G$3)+(H111*H$3)+(I111*I$3)+(J111*J$3)+(L111*L$3))))+(N111*N$3)+(O111*O$3)+(K111*K$3)</f>
        <v>10</v>
      </c>
      <c r="Q111" s="6">
        <f>P$89-P111</f>
        <v>495</v>
      </c>
    </row>
    <row r="112" spans="1:17" ht="12.75">
      <c r="A112" s="1">
        <v>80</v>
      </c>
      <c r="B112" s="2" t="s">
        <v>94</v>
      </c>
      <c r="C112" s="3" t="s">
        <v>142</v>
      </c>
      <c r="D112" s="4">
        <v>1</v>
      </c>
      <c r="E112" s="4"/>
      <c r="F112" s="4"/>
      <c r="G112" s="4"/>
      <c r="H112" s="4"/>
      <c r="I112" s="4"/>
      <c r="J112" s="4"/>
      <c r="K112" s="4"/>
      <c r="L112" s="4"/>
      <c r="M112" s="4"/>
      <c r="N112" s="4">
        <v>0</v>
      </c>
      <c r="O112" s="4">
        <v>2</v>
      </c>
      <c r="P112" s="5">
        <f>((((E112*E$3)+(F112*F$3)+(G112*G$3)+(H112*H$3)+(I112*I$3)+(J112*J$3)+(L112*L$3))))+(N112*N$3)+(O112*O$3)+(K112*K$3)</f>
        <v>10</v>
      </c>
      <c r="Q112" s="6">
        <f>P$89-P112</f>
        <v>495</v>
      </c>
    </row>
    <row r="113" spans="1:17" ht="12.75">
      <c r="A113" s="1"/>
      <c r="B113" s="2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>
        <f aca="true" t="shared" si="4" ref="P109:P124">((((E113*E$3)+(F113*F$3)+(G113*G$3)+(H113*H$3)+(I113*I$3)+(J113*J$3)+(L113*L$3))))+(N113*N$3)+(O113*O$3)+(K113*K$3)</f>
        <v>0</v>
      </c>
      <c r="Q113" s="6">
        <f aca="true" t="shared" si="5" ref="Q109:Q124">P$89-P113</f>
        <v>505</v>
      </c>
    </row>
    <row r="114" spans="1:17" ht="12.75">
      <c r="A114" s="1"/>
      <c r="B114" s="2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>
        <f t="shared" si="4"/>
        <v>0</v>
      </c>
      <c r="Q114" s="6">
        <f t="shared" si="5"/>
        <v>505</v>
      </c>
    </row>
    <row r="115" spans="1:17" ht="12.75">
      <c r="A115" s="1"/>
      <c r="B115" s="2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>
        <f t="shared" si="4"/>
        <v>0</v>
      </c>
      <c r="Q115" s="6">
        <f t="shared" si="5"/>
        <v>505</v>
      </c>
    </row>
    <row r="116" spans="1:17" ht="12.75">
      <c r="A116" s="1"/>
      <c r="B116" s="2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>
        <f t="shared" si="4"/>
        <v>0</v>
      </c>
      <c r="Q116" s="6">
        <f t="shared" si="5"/>
        <v>505</v>
      </c>
    </row>
    <row r="117" spans="1:17" ht="12.75">
      <c r="A117" s="1"/>
      <c r="B117" s="2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>
        <f t="shared" si="4"/>
        <v>0</v>
      </c>
      <c r="Q117" s="6">
        <f t="shared" si="5"/>
        <v>505</v>
      </c>
    </row>
    <row r="118" spans="1:17" ht="12.75">
      <c r="A118" s="1"/>
      <c r="B118" s="2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>
        <f t="shared" si="4"/>
        <v>0</v>
      </c>
      <c r="Q118" s="6">
        <f t="shared" si="5"/>
        <v>505</v>
      </c>
    </row>
    <row r="119" spans="1:17" ht="12.75">
      <c r="A119" s="1"/>
      <c r="B119" s="2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>
        <f t="shared" si="4"/>
        <v>0</v>
      </c>
      <c r="Q119" s="6">
        <f t="shared" si="5"/>
        <v>505</v>
      </c>
    </row>
    <row r="120" spans="1:17" ht="12.75">
      <c r="A120" s="1"/>
      <c r="B120" s="2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>
        <f t="shared" si="4"/>
        <v>0</v>
      </c>
      <c r="Q120" s="6">
        <f t="shared" si="5"/>
        <v>505</v>
      </c>
    </row>
    <row r="121" spans="1:17" ht="12.75">
      <c r="A121" s="1"/>
      <c r="B121" s="2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>
        <f t="shared" si="4"/>
        <v>0</v>
      </c>
      <c r="Q121" s="6">
        <f t="shared" si="5"/>
        <v>505</v>
      </c>
    </row>
    <row r="122" spans="1:17" ht="12.75">
      <c r="A122" s="1"/>
      <c r="B122" s="2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>
        <f t="shared" si="4"/>
        <v>0</v>
      </c>
      <c r="Q122" s="6">
        <f t="shared" si="5"/>
        <v>505</v>
      </c>
    </row>
    <row r="123" spans="1:17" ht="12.75">
      <c r="A123" s="1"/>
      <c r="B123" s="2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>
        <f t="shared" si="4"/>
        <v>0</v>
      </c>
      <c r="Q123" s="6">
        <f t="shared" si="5"/>
        <v>505</v>
      </c>
    </row>
    <row r="124" spans="1:17" ht="13.5" thickBot="1">
      <c r="A124" s="16"/>
      <c r="B124" s="17"/>
      <c r="C124" s="2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>
        <f t="shared" si="4"/>
        <v>0</v>
      </c>
      <c r="Q124" s="39">
        <f t="shared" si="5"/>
        <v>505</v>
      </c>
    </row>
    <row r="125" spans="1:17" ht="12.75">
      <c r="A125" s="7"/>
      <c r="B125" s="8"/>
      <c r="C125" s="9" t="s">
        <v>34</v>
      </c>
      <c r="D125" s="7"/>
      <c r="E125" s="10">
        <f>SUM(E89:E124)</f>
        <v>5</v>
      </c>
      <c r="F125" s="10">
        <f>SUM(F89:F124)</f>
        <v>5</v>
      </c>
      <c r="G125" s="10">
        <f>SUM(G89:G124)</f>
        <v>5</v>
      </c>
      <c r="H125" s="10">
        <f>SUM(H89:H124)</f>
        <v>5</v>
      </c>
      <c r="I125" s="10">
        <f>SUM(I89:I124)</f>
        <v>5</v>
      </c>
      <c r="J125" s="7"/>
      <c r="K125" s="7"/>
      <c r="L125" s="7"/>
      <c r="M125" s="7"/>
      <c r="N125" s="7"/>
      <c r="O125" s="7"/>
      <c r="P125" s="7"/>
      <c r="Q125" s="7"/>
    </row>
    <row r="126" spans="1:16" ht="12.75">
      <c r="A126" s="10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</sheetData>
  <sheetProtection/>
  <mergeCells count="95">
    <mergeCell ref="O86:O88"/>
    <mergeCell ref="P86:P88"/>
    <mergeCell ref="Q86:Q88"/>
    <mergeCell ref="H86:H88"/>
    <mergeCell ref="I86:I88"/>
    <mergeCell ref="J86:J88"/>
    <mergeCell ref="L86:L88"/>
    <mergeCell ref="N86:N88"/>
    <mergeCell ref="K86:K88"/>
    <mergeCell ref="A83:Q84"/>
    <mergeCell ref="A85:D85"/>
    <mergeCell ref="P85:Q85"/>
    <mergeCell ref="A86:A88"/>
    <mergeCell ref="B86:B88"/>
    <mergeCell ref="C86:C88"/>
    <mergeCell ref="D86:D88"/>
    <mergeCell ref="E86:E88"/>
    <mergeCell ref="F86:F88"/>
    <mergeCell ref="G86:G88"/>
    <mergeCell ref="A1:Q2"/>
    <mergeCell ref="A3:D3"/>
    <mergeCell ref="P3:Q3"/>
    <mergeCell ref="A4:A6"/>
    <mergeCell ref="B4:B6"/>
    <mergeCell ref="C4:C6"/>
    <mergeCell ref="D4:D6"/>
    <mergeCell ref="E4:E6"/>
    <mergeCell ref="H4:H6"/>
    <mergeCell ref="Q4:Q6"/>
    <mergeCell ref="A22:Q23"/>
    <mergeCell ref="A24:D24"/>
    <mergeCell ref="P24:Q24"/>
    <mergeCell ref="I4:I6"/>
    <mergeCell ref="N4:N6"/>
    <mergeCell ref="O4:O6"/>
    <mergeCell ref="P4:P6"/>
    <mergeCell ref="G4:G6"/>
    <mergeCell ref="F4:F6"/>
    <mergeCell ref="Q25:Q27"/>
    <mergeCell ref="J4:J6"/>
    <mergeCell ref="A25:A27"/>
    <mergeCell ref="B25:B27"/>
    <mergeCell ref="C25:C27"/>
    <mergeCell ref="D25:D27"/>
    <mergeCell ref="E25:E27"/>
    <mergeCell ref="G25:G27"/>
    <mergeCell ref="H25:H27"/>
    <mergeCell ref="P25:P27"/>
    <mergeCell ref="C48:C50"/>
    <mergeCell ref="D48:D50"/>
    <mergeCell ref="E48:E50"/>
    <mergeCell ref="G48:G50"/>
    <mergeCell ref="I25:I27"/>
    <mergeCell ref="H48:H50"/>
    <mergeCell ref="F25:F27"/>
    <mergeCell ref="N25:N27"/>
    <mergeCell ref="O25:O27"/>
    <mergeCell ref="J48:J50"/>
    <mergeCell ref="Q48:Q50"/>
    <mergeCell ref="A66:Q67"/>
    <mergeCell ref="A68:D68"/>
    <mergeCell ref="P68:Q68"/>
    <mergeCell ref="I48:I50"/>
    <mergeCell ref="N48:N50"/>
    <mergeCell ref="O48:O50"/>
    <mergeCell ref="P48:P50"/>
    <mergeCell ref="F48:F50"/>
    <mergeCell ref="A48:A50"/>
    <mergeCell ref="O69:O71"/>
    <mergeCell ref="B48:B50"/>
    <mergeCell ref="P69:P71"/>
    <mergeCell ref="A69:A71"/>
    <mergeCell ref="B69:B71"/>
    <mergeCell ref="C69:C71"/>
    <mergeCell ref="D69:D71"/>
    <mergeCell ref="E69:E71"/>
    <mergeCell ref="G69:G71"/>
    <mergeCell ref="Q69:Q71"/>
    <mergeCell ref="J69:J71"/>
    <mergeCell ref="J25:J27"/>
    <mergeCell ref="A45:Q46"/>
    <mergeCell ref="A47:D47"/>
    <mergeCell ref="P47:Q47"/>
    <mergeCell ref="H69:H71"/>
    <mergeCell ref="I69:I71"/>
    <mergeCell ref="F69:F71"/>
    <mergeCell ref="N69:N71"/>
    <mergeCell ref="K69:K71"/>
    <mergeCell ref="K48:K50"/>
    <mergeCell ref="K25:K27"/>
    <mergeCell ref="K4:K6"/>
    <mergeCell ref="L4:L6"/>
    <mergeCell ref="L25:L27"/>
    <mergeCell ref="L48:L50"/>
    <mergeCell ref="L69:L71"/>
  </mergeCells>
  <printOptions horizontalCentered="1"/>
  <pageMargins left="0" right="0" top="0" bottom="0" header="0.5" footer="0.5"/>
  <pageSetup horizontalDpi="600" verticalDpi="600" orientation="portrait" scale="6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="125" zoomScaleNormal="125" zoomScalePageLayoutView="0" workbookViewId="0" topLeftCell="A1">
      <selection activeCell="I5" sqref="I5"/>
    </sheetView>
  </sheetViews>
  <sheetFormatPr defaultColWidth="8.8515625" defaultRowHeight="12.75"/>
  <cols>
    <col min="1" max="1" width="6.421875" style="0" customWidth="1"/>
    <col min="2" max="2" width="23.421875" style="0" bestFit="1" customWidth="1"/>
    <col min="3" max="3" width="8.00390625" style="0" customWidth="1"/>
    <col min="4" max="4" width="8.421875" style="0" customWidth="1"/>
  </cols>
  <sheetData>
    <row r="1" spans="1:4" ht="12.75" customHeight="1">
      <c r="A1" s="58" t="s">
        <v>13</v>
      </c>
      <c r="B1" s="98"/>
      <c r="C1" s="98"/>
      <c r="D1" s="99"/>
    </row>
    <row r="2" spans="1:4" ht="24.75" customHeight="1">
      <c r="A2" s="100"/>
      <c r="B2" s="101"/>
      <c r="C2" s="101"/>
      <c r="D2" s="102"/>
    </row>
    <row r="3" spans="1:4" s="31" customFormat="1" ht="12.75">
      <c r="A3" s="87"/>
      <c r="B3" s="88"/>
      <c r="C3" s="90"/>
      <c r="D3" s="91"/>
    </row>
    <row r="4" spans="1:4" ht="12.75" customHeight="1">
      <c r="A4" s="75" t="s">
        <v>45</v>
      </c>
      <c r="B4" s="49" t="s">
        <v>27</v>
      </c>
      <c r="C4" s="72" t="s">
        <v>31</v>
      </c>
      <c r="D4" s="95" t="s">
        <v>32</v>
      </c>
    </row>
    <row r="5" spans="1:4" ht="12.75">
      <c r="A5" s="76"/>
      <c r="B5" s="50"/>
      <c r="C5" s="73"/>
      <c r="D5" s="96"/>
    </row>
    <row r="6" spans="1:4" ht="13.5" thickBot="1">
      <c r="A6" s="77"/>
      <c r="B6" s="51"/>
      <c r="C6" s="74"/>
      <c r="D6" s="97"/>
    </row>
    <row r="7" spans="1:4" ht="12.75">
      <c r="A7" s="43">
        <f>Sheet1!A7</f>
        <v>16</v>
      </c>
      <c r="B7" s="43" t="str">
        <f>Sheet1!B7</f>
        <v>Morgan Larson</v>
      </c>
      <c r="C7" s="5">
        <f>Sheet1!P7</f>
        <v>410</v>
      </c>
      <c r="D7" s="5">
        <f>Sheet1!Q7</f>
        <v>0</v>
      </c>
    </row>
    <row r="8" spans="1:4" ht="12.75">
      <c r="A8" s="43">
        <f>Sheet1!A8</f>
        <v>41</v>
      </c>
      <c r="B8" s="43" t="str">
        <f>Sheet1!B8</f>
        <v>Dan Wolf</v>
      </c>
      <c r="C8" s="5">
        <f>Sheet1!P8</f>
        <v>400</v>
      </c>
      <c r="D8" s="5">
        <f>Sheet1!Q8</f>
        <v>10</v>
      </c>
    </row>
    <row r="9" spans="1:4" ht="12.75">
      <c r="A9" s="43">
        <f>Sheet1!A9</f>
        <v>40</v>
      </c>
      <c r="B9" s="43" t="str">
        <f>Sheet1!B9</f>
        <v>Abby Wolf</v>
      </c>
      <c r="C9" s="5">
        <f>Sheet1!P9</f>
        <v>350</v>
      </c>
      <c r="D9" s="5">
        <f>Sheet1!Q9</f>
        <v>60</v>
      </c>
    </row>
    <row r="10" spans="1:4" ht="12.75">
      <c r="A10" s="43">
        <f>Sheet1!A10</f>
        <v>42</v>
      </c>
      <c r="B10" s="43" t="str">
        <f>Sheet1!B10</f>
        <v>Ben Verkilen</v>
      </c>
      <c r="C10" s="5">
        <f>Sheet1!P10</f>
        <v>190</v>
      </c>
      <c r="D10" s="5">
        <f>Sheet1!Q10</f>
        <v>220</v>
      </c>
    </row>
    <row r="11" spans="1:4" ht="12.75">
      <c r="A11" s="43">
        <f>Sheet1!A11</f>
        <v>4</v>
      </c>
      <c r="B11" s="43" t="str">
        <f>Sheet1!B11</f>
        <v>Jessica Olcott</v>
      </c>
      <c r="C11" s="5">
        <f>Sheet1!P11</f>
        <v>120</v>
      </c>
      <c r="D11" s="5">
        <f>Sheet1!Q11</f>
        <v>290</v>
      </c>
    </row>
    <row r="12" spans="1:4" ht="12.75">
      <c r="A12" s="43">
        <f>Sheet1!A12</f>
        <v>23</v>
      </c>
      <c r="B12" s="43" t="str">
        <f>Sheet1!B12</f>
        <v>Justin Langrehr</v>
      </c>
      <c r="C12" s="5">
        <f>Sheet1!P12</f>
        <v>110</v>
      </c>
      <c r="D12" s="5">
        <f>Sheet1!Q12</f>
        <v>300</v>
      </c>
    </row>
    <row r="13" spans="1:4" ht="12.75">
      <c r="A13" s="43">
        <f>Sheet1!A13</f>
        <v>54</v>
      </c>
      <c r="B13" s="43" t="str">
        <f>Sheet1!B13</f>
        <v>Brad Eichmann</v>
      </c>
      <c r="C13" s="5">
        <f>Sheet1!P13</f>
        <v>110</v>
      </c>
      <c r="D13" s="5">
        <f>Sheet1!Q13</f>
        <v>300</v>
      </c>
    </row>
    <row r="14" spans="1:4" ht="12.75">
      <c r="A14" s="43">
        <f>Sheet1!A14</f>
        <v>44</v>
      </c>
      <c r="B14" s="43" t="str">
        <f>Sheet1!B14</f>
        <v>Tyler Eichmann</v>
      </c>
      <c r="C14" s="5">
        <f>Sheet1!P14</f>
        <v>80</v>
      </c>
      <c r="D14" s="5">
        <f>Sheet1!Q14</f>
        <v>330</v>
      </c>
    </row>
    <row r="15" spans="1:4" ht="12.75">
      <c r="A15" s="43">
        <f>Sheet1!A15</f>
        <v>24</v>
      </c>
      <c r="B15" s="43" t="str">
        <f>Sheet1!B15</f>
        <v>Daniel Carraher</v>
      </c>
      <c r="C15" s="5">
        <f>Sheet1!P15</f>
        <v>60</v>
      </c>
      <c r="D15" s="5">
        <f>Sheet1!Q15</f>
        <v>350</v>
      </c>
    </row>
    <row r="16" spans="1:4" ht="12.75">
      <c r="A16" s="43">
        <f>Sheet1!A16</f>
        <v>233</v>
      </c>
      <c r="B16" s="43" t="str">
        <f>Sheet1!B16</f>
        <v>Will Svoboda</v>
      </c>
      <c r="C16" s="5">
        <f>Sheet1!P16</f>
        <v>40</v>
      </c>
      <c r="D16" s="5">
        <f>Sheet1!Q16</f>
        <v>370</v>
      </c>
    </row>
    <row r="17" spans="1:4" ht="12.75">
      <c r="A17" s="43">
        <f>Sheet1!A17</f>
        <v>0</v>
      </c>
      <c r="B17" s="43">
        <f>Sheet1!B17</f>
        <v>0</v>
      </c>
      <c r="C17" s="5">
        <f>Sheet1!P17</f>
        <v>0</v>
      </c>
      <c r="D17" s="5">
        <f>Sheet1!Q17</f>
        <v>410</v>
      </c>
    </row>
    <row r="18" spans="1:4" ht="12.75">
      <c r="A18" s="43">
        <f>Sheet1!A18</f>
        <v>0</v>
      </c>
      <c r="B18" s="43">
        <f>Sheet1!B18</f>
        <v>0</v>
      </c>
      <c r="C18" s="5">
        <f>Sheet1!P18</f>
        <v>0</v>
      </c>
      <c r="D18" s="5">
        <f>Sheet1!Q18</f>
        <v>410</v>
      </c>
    </row>
    <row r="19" spans="1:4" ht="12.75">
      <c r="A19" s="43">
        <f>Sheet1!A19</f>
        <v>0</v>
      </c>
      <c r="B19" s="43">
        <f>Sheet1!B19</f>
        <v>0</v>
      </c>
      <c r="C19" s="5">
        <f>Sheet1!P19</f>
        <v>0</v>
      </c>
      <c r="D19" s="5">
        <f>Sheet1!Q19</f>
        <v>410</v>
      </c>
    </row>
    <row r="20" spans="1:4" ht="12.75">
      <c r="A20" s="7"/>
      <c r="B20" s="8"/>
      <c r="C20" s="7"/>
      <c r="D20" s="7"/>
    </row>
    <row r="21" spans="1:4" ht="13.5" thickBot="1">
      <c r="A21" s="10"/>
      <c r="B21" s="11"/>
      <c r="C21" s="25"/>
      <c r="D21" s="11"/>
    </row>
    <row r="22" spans="1:4" ht="12.75" customHeight="1">
      <c r="A22" s="58" t="s">
        <v>11</v>
      </c>
      <c r="B22" s="98"/>
      <c r="C22" s="98"/>
      <c r="D22" s="99"/>
    </row>
    <row r="23" spans="1:4" ht="19.5" customHeight="1">
      <c r="A23" s="100"/>
      <c r="B23" s="101"/>
      <c r="C23" s="101"/>
      <c r="D23" s="102"/>
    </row>
    <row r="24" spans="1:4" ht="12.75">
      <c r="A24" s="64"/>
      <c r="B24" s="65"/>
      <c r="C24" s="67"/>
      <c r="D24" s="68"/>
    </row>
    <row r="25" spans="1:4" ht="12.75" customHeight="1">
      <c r="A25" s="75" t="s">
        <v>26</v>
      </c>
      <c r="B25" s="49" t="s">
        <v>27</v>
      </c>
      <c r="C25" s="72" t="s">
        <v>31</v>
      </c>
      <c r="D25" s="55" t="s">
        <v>32</v>
      </c>
    </row>
    <row r="26" spans="1:4" ht="12.75">
      <c r="A26" s="76"/>
      <c r="B26" s="50"/>
      <c r="C26" s="73"/>
      <c r="D26" s="56"/>
    </row>
    <row r="27" spans="1:4" ht="13.5" thickBot="1">
      <c r="A27" s="76"/>
      <c r="B27" s="50"/>
      <c r="C27" s="74"/>
      <c r="D27" s="57"/>
    </row>
    <row r="28" spans="1:4" ht="12.75">
      <c r="A28" s="42">
        <f>Sheet1!A28</f>
        <v>74</v>
      </c>
      <c r="B28" s="22" t="str">
        <f>Sheet1!B28</f>
        <v>Kevin Stockwell</v>
      </c>
      <c r="C28" s="41">
        <f>Sheet1!P28</f>
        <v>465</v>
      </c>
      <c r="D28" s="41">
        <f>Sheet1!Q28</f>
        <v>0</v>
      </c>
    </row>
    <row r="29" spans="1:4" ht="12.75">
      <c r="A29" s="21">
        <f>Sheet1!A29</f>
        <v>22</v>
      </c>
      <c r="B29" s="5" t="str">
        <f>Sheet1!B29</f>
        <v>Todd Thompson</v>
      </c>
      <c r="C29" s="41">
        <f>Sheet1!P29</f>
        <v>420</v>
      </c>
      <c r="D29" s="41">
        <f>Sheet1!Q29</f>
        <v>45</v>
      </c>
    </row>
    <row r="30" spans="1:4" ht="12.75">
      <c r="A30" s="21">
        <f>Sheet1!A30</f>
        <v>75</v>
      </c>
      <c r="B30" s="5" t="str">
        <f>Sheet1!B30</f>
        <v>Eric Kunkel</v>
      </c>
      <c r="C30" s="41">
        <f>Sheet1!P30</f>
        <v>250</v>
      </c>
      <c r="D30" s="41">
        <f>Sheet1!Q30</f>
        <v>215</v>
      </c>
    </row>
    <row r="31" spans="1:4" ht="12.75">
      <c r="A31" s="21">
        <f>Sheet1!A31</f>
        <v>60</v>
      </c>
      <c r="B31" s="5" t="str">
        <f>Sheet1!B31</f>
        <v>Clayton Olcott</v>
      </c>
      <c r="C31" s="41">
        <f>Sheet1!P31</f>
        <v>210</v>
      </c>
      <c r="D31" s="41">
        <f>Sheet1!Q31</f>
        <v>255</v>
      </c>
    </row>
    <row r="32" spans="1:4" ht="12.75">
      <c r="A32" s="21">
        <f>Sheet1!A32</f>
        <v>113</v>
      </c>
      <c r="B32" s="5" t="str">
        <f>Sheet1!B32</f>
        <v>Albert Starzl</v>
      </c>
      <c r="C32" s="41">
        <f>Sheet1!P32</f>
        <v>180</v>
      </c>
      <c r="D32" s="41">
        <f>Sheet1!Q32</f>
        <v>285</v>
      </c>
    </row>
    <row r="33" spans="1:4" ht="12.75">
      <c r="A33" s="21">
        <f>Sheet1!A33</f>
        <v>9</v>
      </c>
      <c r="B33" s="5" t="str">
        <f>Sheet1!B33</f>
        <v>Heath Peterson</v>
      </c>
      <c r="C33" s="41">
        <f>Sheet1!P33</f>
        <v>160</v>
      </c>
      <c r="D33" s="41">
        <f>Sheet1!Q33</f>
        <v>305</v>
      </c>
    </row>
    <row r="34" spans="1:4" ht="12.75">
      <c r="A34" s="21">
        <f>Sheet1!A34</f>
        <v>45</v>
      </c>
      <c r="B34" s="5" t="str">
        <f>Sheet1!B34</f>
        <v>Parker Martinson</v>
      </c>
      <c r="C34" s="41">
        <f>Sheet1!P34</f>
        <v>90</v>
      </c>
      <c r="D34" s="41">
        <f>Sheet1!Q34</f>
        <v>375</v>
      </c>
    </row>
    <row r="35" spans="1:4" ht="12.75">
      <c r="A35" s="21">
        <f>Sheet1!A35</f>
        <v>5</v>
      </c>
      <c r="B35" s="5" t="str">
        <f>Sheet1!B35</f>
        <v>Tim Melton</v>
      </c>
      <c r="C35" s="41">
        <f>Sheet1!P35</f>
        <v>90</v>
      </c>
      <c r="D35" s="41">
        <f>Sheet1!Q35</f>
        <v>375</v>
      </c>
    </row>
    <row r="36" spans="1:4" ht="12.75">
      <c r="A36" s="21">
        <f>Sheet1!A36</f>
        <v>44</v>
      </c>
      <c r="B36" s="5" t="str">
        <f>Sheet1!B36</f>
        <v>Logan Koepsell</v>
      </c>
      <c r="C36" s="41">
        <f>Sheet1!P36</f>
        <v>70</v>
      </c>
      <c r="D36" s="41">
        <f>Sheet1!Q36</f>
        <v>395</v>
      </c>
    </row>
    <row r="37" spans="1:4" ht="12.75">
      <c r="A37" s="21">
        <f>Sheet1!A37</f>
        <v>666</v>
      </c>
      <c r="B37" s="5" t="str">
        <f>Sheet1!B37</f>
        <v>Jeff Treveen</v>
      </c>
      <c r="C37" s="41">
        <f>Sheet1!P37</f>
        <v>50</v>
      </c>
      <c r="D37" s="41">
        <f>Sheet1!Q37</f>
        <v>415</v>
      </c>
    </row>
    <row r="38" spans="1:4" ht="12.75">
      <c r="A38" s="21">
        <f>Sheet1!A38</f>
        <v>17</v>
      </c>
      <c r="B38" s="5" t="str">
        <f>Sheet1!B38</f>
        <v>Steven Geidel</v>
      </c>
      <c r="C38" s="41">
        <f>Sheet1!P38</f>
        <v>50</v>
      </c>
      <c r="D38" s="41">
        <f>Sheet1!Q38</f>
        <v>415</v>
      </c>
    </row>
    <row r="39" spans="1:4" ht="12.75">
      <c r="A39" s="21">
        <f>Sheet1!A39</f>
        <v>10</v>
      </c>
      <c r="B39" s="5" t="str">
        <f>Sheet1!B39</f>
        <v>Nick Larson</v>
      </c>
      <c r="C39" s="41">
        <f>Sheet1!P39</f>
        <v>40</v>
      </c>
      <c r="D39" s="41">
        <f>Sheet1!Q39</f>
        <v>425</v>
      </c>
    </row>
    <row r="40" spans="1:4" ht="12.75">
      <c r="A40" s="21">
        <f>Sheet1!A40</f>
        <v>88</v>
      </c>
      <c r="B40" s="5" t="str">
        <f>Sheet1!B40</f>
        <v>Joseph Bloom</v>
      </c>
      <c r="C40" s="41">
        <f>Sheet1!P40</f>
        <v>10</v>
      </c>
      <c r="D40" s="41">
        <f>Sheet1!Q40</f>
        <v>455</v>
      </c>
    </row>
    <row r="41" spans="1:4" ht="12.75">
      <c r="A41" s="21">
        <f>Sheet1!A41</f>
        <v>0</v>
      </c>
      <c r="B41" s="5">
        <f>Sheet1!B41</f>
        <v>0</v>
      </c>
      <c r="C41" s="41">
        <f>Sheet1!P41</f>
        <v>0</v>
      </c>
      <c r="D41" s="41">
        <f>Sheet1!Q41</f>
        <v>465</v>
      </c>
    </row>
    <row r="42" spans="1:4" ht="13.5" thickBot="1">
      <c r="A42" s="23">
        <f>Sheet1!A42</f>
        <v>0</v>
      </c>
      <c r="B42" s="19">
        <f>Sheet1!B42</f>
        <v>0</v>
      </c>
      <c r="C42" s="41">
        <f>Sheet1!P42</f>
        <v>0</v>
      </c>
      <c r="D42" s="41">
        <f>Sheet1!Q42</f>
        <v>465</v>
      </c>
    </row>
    <row r="43" spans="1:4" ht="12.75">
      <c r="A43" s="7"/>
      <c r="B43" s="8"/>
      <c r="C43" s="7"/>
      <c r="D43" s="7"/>
    </row>
    <row r="44" spans="1:4" ht="13.5" thickBot="1">
      <c r="A44" s="20"/>
      <c r="B44" s="11"/>
      <c r="C44" s="11"/>
      <c r="D44" s="11"/>
    </row>
    <row r="45" spans="1:4" ht="12.75" customHeight="1">
      <c r="A45" s="58" t="s">
        <v>8</v>
      </c>
      <c r="B45" s="98"/>
      <c r="C45" s="98"/>
      <c r="D45" s="99"/>
    </row>
    <row r="46" spans="1:4" ht="22.5" customHeight="1">
      <c r="A46" s="100"/>
      <c r="B46" s="101"/>
      <c r="C46" s="101"/>
      <c r="D46" s="102"/>
    </row>
    <row r="47" spans="1:4" ht="12.75">
      <c r="A47" s="64"/>
      <c r="B47" s="65"/>
      <c r="C47" s="67"/>
      <c r="D47" s="68"/>
    </row>
    <row r="48" spans="1:4" ht="12.75" customHeight="1">
      <c r="A48" s="75" t="s">
        <v>26</v>
      </c>
      <c r="B48" s="49" t="s">
        <v>27</v>
      </c>
      <c r="C48" s="72" t="s">
        <v>31</v>
      </c>
      <c r="D48" s="55" t="s">
        <v>32</v>
      </c>
    </row>
    <row r="49" spans="1:4" ht="12.75">
      <c r="A49" s="76"/>
      <c r="B49" s="50"/>
      <c r="C49" s="73"/>
      <c r="D49" s="56"/>
    </row>
    <row r="50" spans="1:4" ht="13.5" thickBot="1">
      <c r="A50" s="77"/>
      <c r="B50" s="51"/>
      <c r="C50" s="74"/>
      <c r="D50" s="57"/>
    </row>
    <row r="51" spans="1:4" ht="12.75">
      <c r="A51" s="21">
        <f>Sheet1!A51</f>
        <v>4</v>
      </c>
      <c r="B51" s="21" t="str">
        <f>Sheet1!B51</f>
        <v>Don Larson</v>
      </c>
      <c r="C51" s="5">
        <f>Sheet1!P51</f>
        <v>310</v>
      </c>
      <c r="D51" s="5">
        <f>Sheet1!Q51</f>
        <v>0</v>
      </c>
    </row>
    <row r="52" spans="1:4" ht="12.75">
      <c r="A52" s="21">
        <f>Sheet1!A52</f>
        <v>13</v>
      </c>
      <c r="B52" s="21" t="str">
        <f>Sheet1!B52</f>
        <v>Keith Ellsbury</v>
      </c>
      <c r="C52" s="5">
        <f>Sheet1!P52</f>
        <v>280</v>
      </c>
      <c r="D52" s="5">
        <f>Sheet1!Q52</f>
        <v>30</v>
      </c>
    </row>
    <row r="53" spans="1:4" ht="12.75">
      <c r="A53" s="21">
        <f>Sheet1!A53</f>
        <v>27</v>
      </c>
      <c r="B53" s="21" t="str">
        <f>Sheet1!B53</f>
        <v>Tony Wolf</v>
      </c>
      <c r="C53" s="5">
        <f>Sheet1!P53</f>
        <v>150</v>
      </c>
      <c r="D53" s="5">
        <f>Sheet1!Q53</f>
        <v>160</v>
      </c>
    </row>
    <row r="54" spans="1:4" ht="12.75">
      <c r="A54" s="21">
        <f>Sheet1!A54</f>
        <v>68</v>
      </c>
      <c r="B54" s="21" t="str">
        <f>Sheet1!B54</f>
        <v>Shane Burt</v>
      </c>
      <c r="C54" s="5">
        <f>Sheet1!P54</f>
        <v>140</v>
      </c>
      <c r="D54" s="5">
        <f>Sheet1!Q54</f>
        <v>170</v>
      </c>
    </row>
    <row r="55" spans="1:4" ht="12.75">
      <c r="A55" s="21">
        <f>Sheet1!A55</f>
        <v>25</v>
      </c>
      <c r="B55" s="21" t="str">
        <f>Sheet1!B55</f>
        <v>Denny Bloom</v>
      </c>
      <c r="C55" s="5">
        <f>Sheet1!P55</f>
        <v>110</v>
      </c>
      <c r="D55" s="5">
        <f>Sheet1!Q55</f>
        <v>200</v>
      </c>
    </row>
    <row r="56" spans="1:4" ht="12.75">
      <c r="A56" s="21">
        <f>Sheet1!A56</f>
        <v>24</v>
      </c>
      <c r="B56" s="21" t="str">
        <f>Sheet1!B56</f>
        <v>Daniel Carraher</v>
      </c>
      <c r="C56" s="5">
        <f>Sheet1!P56</f>
        <v>60</v>
      </c>
      <c r="D56" s="5">
        <f>Sheet1!Q56</f>
        <v>250</v>
      </c>
    </row>
    <row r="57" spans="1:4" ht="12.75">
      <c r="A57" s="21">
        <f>Sheet1!A57</f>
        <v>0</v>
      </c>
      <c r="B57" s="21">
        <f>Sheet1!B57</f>
        <v>0</v>
      </c>
      <c r="C57" s="5">
        <f>Sheet1!P57</f>
        <v>0</v>
      </c>
      <c r="D57" s="5">
        <f>Sheet1!Q57</f>
        <v>310</v>
      </c>
    </row>
    <row r="58" spans="1:4" ht="12.75">
      <c r="A58" s="21">
        <f>Sheet1!A58</f>
        <v>0</v>
      </c>
      <c r="B58" s="21" t="str">
        <f>Sheet1!B58</f>
        <v>Canova - Mud Lite - 4 Wins</v>
      </c>
      <c r="C58" s="5">
        <f>Sheet1!P58</f>
        <v>0</v>
      </c>
      <c r="D58" s="5">
        <f>Sheet1!Q58</f>
        <v>310</v>
      </c>
    </row>
    <row r="59" spans="1:4" ht="12.75">
      <c r="A59" s="21">
        <f>Sheet1!A59</f>
        <v>0</v>
      </c>
      <c r="B59" s="21" t="str">
        <f>Sheet1!B59</f>
        <v>Canova - MSG        - 4 Losses</v>
      </c>
      <c r="C59" s="5">
        <f>Sheet1!P59</f>
        <v>0</v>
      </c>
      <c r="D59" s="5">
        <f>Sheet1!Q59</f>
        <v>310</v>
      </c>
    </row>
    <row r="60" spans="1:4" ht="12.75">
      <c r="A60" s="21">
        <f>Sheet1!A60</f>
        <v>0</v>
      </c>
      <c r="B60" s="21" t="str">
        <f>Sheet1!B60</f>
        <v>Canistota - MSG    - 4 Wins</v>
      </c>
      <c r="C60" s="5">
        <f>Sheet1!P60</f>
        <v>0</v>
      </c>
      <c r="D60" s="5">
        <f>Sheet1!Q60</f>
        <v>310</v>
      </c>
    </row>
    <row r="61" spans="1:4" ht="12.75">
      <c r="A61" s="21">
        <f>Sheet1!A61</f>
        <v>0</v>
      </c>
      <c r="B61" s="21" t="str">
        <f>Sheet1!B61</f>
        <v>Canistota - ML       - 4 Losses</v>
      </c>
      <c r="C61" s="5">
        <f>Sheet1!P61</f>
        <v>0</v>
      </c>
      <c r="D61" s="5">
        <f>Sheet1!Q61</f>
        <v>310</v>
      </c>
    </row>
    <row r="62" spans="1:4" ht="12.75">
      <c r="A62" s="21">
        <f>Sheet1!A62</f>
        <v>0</v>
      </c>
      <c r="B62" s="21">
        <f>Sheet1!B62</f>
        <v>0</v>
      </c>
      <c r="C62" s="5">
        <f>Sheet1!P62</f>
        <v>0</v>
      </c>
      <c r="D62" s="5">
        <f>Sheet1!Q62</f>
        <v>310</v>
      </c>
    </row>
    <row r="63" spans="1:4" ht="12.75">
      <c r="A63" s="21">
        <f>Sheet1!A63</f>
        <v>75</v>
      </c>
      <c r="B63" s="21" t="str">
        <f>Sheet1!B63</f>
        <v>Eric Kunkel</v>
      </c>
      <c r="C63" s="5">
        <f>Sheet1!P63</f>
        <v>60</v>
      </c>
      <c r="D63" s="5">
        <f>Sheet1!Q63</f>
        <v>250</v>
      </c>
    </row>
    <row r="64" spans="1:4" ht="12.75">
      <c r="A64" s="7"/>
      <c r="B64" s="8"/>
      <c r="C64" s="7"/>
      <c r="D64" s="7"/>
    </row>
    <row r="65" spans="1:4" ht="13.5" thickBot="1">
      <c r="A65" s="20"/>
      <c r="B65" s="11"/>
      <c r="C65" s="11"/>
      <c r="D65" s="11"/>
    </row>
    <row r="66" spans="1:4" ht="12.75" customHeight="1">
      <c r="A66" s="58" t="s">
        <v>7</v>
      </c>
      <c r="B66" s="98"/>
      <c r="C66" s="98"/>
      <c r="D66" s="99"/>
    </row>
    <row r="67" spans="1:4" ht="22.5" customHeight="1">
      <c r="A67" s="100"/>
      <c r="B67" s="101"/>
      <c r="C67" s="101"/>
      <c r="D67" s="102"/>
    </row>
    <row r="68" spans="1:4" ht="12.75">
      <c r="A68" s="64"/>
      <c r="B68" s="65"/>
      <c r="C68" s="67"/>
      <c r="D68" s="68"/>
    </row>
    <row r="69" spans="1:4" ht="12.75" customHeight="1">
      <c r="A69" s="75" t="s">
        <v>26</v>
      </c>
      <c r="B69" s="49" t="s">
        <v>27</v>
      </c>
      <c r="C69" s="72" t="s">
        <v>31</v>
      </c>
      <c r="D69" s="55" t="s">
        <v>32</v>
      </c>
    </row>
    <row r="70" spans="1:4" ht="12.75">
      <c r="A70" s="76"/>
      <c r="B70" s="50"/>
      <c r="C70" s="73"/>
      <c r="D70" s="56"/>
    </row>
    <row r="71" spans="1:4" ht="13.5" thickBot="1">
      <c r="A71" s="77"/>
      <c r="B71" s="51"/>
      <c r="C71" s="74"/>
      <c r="D71" s="57"/>
    </row>
    <row r="72" spans="1:4" ht="12.75">
      <c r="A72" s="1">
        <f>Sheet1!A72</f>
        <v>99</v>
      </c>
      <c r="B72" s="1" t="str">
        <f>Sheet1!B72</f>
        <v>Scott Marquardt</v>
      </c>
      <c r="C72" s="5">
        <f>Sheet1!P72</f>
        <v>420</v>
      </c>
      <c r="D72" s="5">
        <f>Sheet1!Q72</f>
        <v>0</v>
      </c>
    </row>
    <row r="73" spans="1:4" ht="12.75">
      <c r="A73" s="1">
        <f>Sheet1!A73</f>
        <v>19</v>
      </c>
      <c r="B73" s="1" t="str">
        <f>Sheet1!B73</f>
        <v>Steve Marquardt</v>
      </c>
      <c r="C73" s="5">
        <f>Sheet1!P73</f>
        <v>380</v>
      </c>
      <c r="D73" s="5">
        <f>Sheet1!Q73</f>
        <v>40</v>
      </c>
    </row>
    <row r="74" spans="1:4" ht="12.75">
      <c r="A74" s="1">
        <f>Sheet1!A74</f>
        <v>36</v>
      </c>
      <c r="B74" s="1" t="str">
        <f>Sheet1!B74</f>
        <v>Jeremy Eichmann</v>
      </c>
      <c r="C74" s="5">
        <f>Sheet1!P74</f>
        <v>190</v>
      </c>
      <c r="D74" s="5">
        <f>Sheet1!Q74</f>
        <v>230</v>
      </c>
    </row>
    <row r="75" spans="1:4" ht="12.75">
      <c r="A75" s="1">
        <f>Sheet1!A75</f>
        <v>24</v>
      </c>
      <c r="B75" s="1" t="str">
        <f>Sheet1!B75</f>
        <v>Dominic Northrup</v>
      </c>
      <c r="C75" s="5">
        <f>Sheet1!P75</f>
        <v>160</v>
      </c>
      <c r="D75" s="5">
        <f>Sheet1!Q75</f>
        <v>260</v>
      </c>
    </row>
    <row r="76" spans="1:4" ht="12.75">
      <c r="A76" s="1">
        <f>Sheet1!A76</f>
        <v>301</v>
      </c>
      <c r="B76" s="1" t="str">
        <f>Sheet1!B76</f>
        <v>Clinton Olcott</v>
      </c>
      <c r="C76" s="5">
        <f>Sheet1!P76</f>
        <v>90</v>
      </c>
      <c r="D76" s="5">
        <f>Sheet1!Q76</f>
        <v>330</v>
      </c>
    </row>
    <row r="77" spans="1:4" ht="12.75">
      <c r="A77" s="1">
        <f>Sheet1!A77</f>
        <v>70</v>
      </c>
      <c r="B77" s="1" t="str">
        <f>Sheet1!B77</f>
        <v>Rob Schmidt</v>
      </c>
      <c r="C77" s="5">
        <f>Sheet1!P77</f>
        <v>90</v>
      </c>
      <c r="D77" s="5">
        <f>Sheet1!Q77</f>
        <v>330</v>
      </c>
    </row>
    <row r="78" spans="1:4" ht="12.75">
      <c r="A78" s="1">
        <f>Sheet1!A78</f>
        <v>52</v>
      </c>
      <c r="B78" s="1" t="str">
        <f>Sheet1!B78</f>
        <v>Todd Maeschen</v>
      </c>
      <c r="C78" s="5">
        <f>Sheet1!P78</f>
        <v>80</v>
      </c>
      <c r="D78" s="5">
        <f>Sheet1!Q78</f>
        <v>340</v>
      </c>
    </row>
    <row r="79" spans="1:4" ht="12.75">
      <c r="A79" s="1">
        <f>Sheet1!A79</f>
        <v>0</v>
      </c>
      <c r="B79" s="1">
        <f>Sheet1!B79</f>
        <v>0</v>
      </c>
      <c r="C79" s="5">
        <f>Sheet1!P79</f>
        <v>0</v>
      </c>
      <c r="D79" s="5">
        <f>Sheet1!Q79</f>
        <v>420</v>
      </c>
    </row>
    <row r="80" spans="1:4" ht="12.75">
      <c r="A80" s="1">
        <f>Sheet1!A80</f>
        <v>0</v>
      </c>
      <c r="B80" s="1">
        <f>Sheet1!B80</f>
        <v>0</v>
      </c>
      <c r="C80" s="5">
        <f>Sheet1!P80</f>
        <v>0</v>
      </c>
      <c r="D80" s="5">
        <f>Sheet1!Q80</f>
        <v>420</v>
      </c>
    </row>
    <row r="81" spans="1:4" ht="12.75">
      <c r="A81" s="1">
        <f>Sheet1!A81</f>
        <v>0</v>
      </c>
      <c r="B81" s="1">
        <f>Sheet1!B81</f>
        <v>0</v>
      </c>
      <c r="C81" s="5">
        <f>Sheet1!P81</f>
        <v>0</v>
      </c>
      <c r="D81" s="5">
        <f>Sheet1!Q81</f>
        <v>420</v>
      </c>
    </row>
    <row r="82" spans="1:4" ht="13.5" thickBot="1">
      <c r="A82" s="20"/>
      <c r="B82" s="11"/>
      <c r="C82" s="11"/>
      <c r="D82" s="11"/>
    </row>
    <row r="83" spans="1:4" ht="12.75" customHeight="1">
      <c r="A83" s="58" t="s">
        <v>93</v>
      </c>
      <c r="B83" s="98"/>
      <c r="C83" s="98"/>
      <c r="D83" s="99"/>
    </row>
    <row r="84" spans="1:4" ht="12.75">
      <c r="A84" s="100"/>
      <c r="B84" s="101"/>
      <c r="C84" s="101"/>
      <c r="D84" s="102"/>
    </row>
    <row r="85" spans="1:4" ht="12.75">
      <c r="A85" s="87"/>
      <c r="B85" s="88"/>
      <c r="C85" s="90"/>
      <c r="D85" s="91"/>
    </row>
    <row r="86" spans="1:4" ht="12.75" customHeight="1">
      <c r="A86" s="75" t="s">
        <v>45</v>
      </c>
      <c r="B86" s="49" t="s">
        <v>27</v>
      </c>
      <c r="C86" s="79" t="s">
        <v>31</v>
      </c>
      <c r="D86" s="95" t="s">
        <v>32</v>
      </c>
    </row>
    <row r="87" spans="1:4" ht="12.75">
      <c r="A87" s="76"/>
      <c r="B87" s="50"/>
      <c r="C87" s="80"/>
      <c r="D87" s="96"/>
    </row>
    <row r="88" spans="1:4" ht="13.5" thickBot="1">
      <c r="A88" s="77"/>
      <c r="B88" s="51"/>
      <c r="C88" s="81"/>
      <c r="D88" s="97"/>
    </row>
    <row r="89" spans="1:4" ht="12.75">
      <c r="A89" s="7">
        <f>Sheet1!A89</f>
        <v>2</v>
      </c>
      <c r="B89" s="7" t="str">
        <f>Sheet1!B89</f>
        <v>Adam Eaton</v>
      </c>
      <c r="C89" s="5">
        <f>Sheet1!P89</f>
        <v>505</v>
      </c>
      <c r="D89" s="5">
        <f>Sheet1!Q89</f>
        <v>0</v>
      </c>
    </row>
    <row r="90" spans="1:4" ht="12.75">
      <c r="A90" s="7">
        <f>Sheet1!A90</f>
        <v>3</v>
      </c>
      <c r="B90" s="7" t="str">
        <f>Sheet1!B90</f>
        <v>Kevin Hohn</v>
      </c>
      <c r="C90" s="5">
        <f>Sheet1!P90</f>
        <v>415</v>
      </c>
      <c r="D90" s="5">
        <f>Sheet1!Q90</f>
        <v>90</v>
      </c>
    </row>
    <row r="91" spans="1:4" ht="12.75">
      <c r="A91" s="7">
        <f>Sheet1!A91</f>
        <v>20</v>
      </c>
      <c r="B91" s="7" t="str">
        <f>Sheet1!B91</f>
        <v>Jacob Smith</v>
      </c>
      <c r="C91" s="5">
        <f>Sheet1!P91</f>
        <v>330</v>
      </c>
      <c r="D91" s="5">
        <f>Sheet1!Q91</f>
        <v>175</v>
      </c>
    </row>
    <row r="92" spans="1:4" ht="12.75">
      <c r="A92" s="7">
        <f>Sheet1!A92</f>
        <v>401</v>
      </c>
      <c r="B92" s="7" t="str">
        <f>Sheet1!B92</f>
        <v>Derek Schoenrock</v>
      </c>
      <c r="C92" s="5">
        <f>Sheet1!P92</f>
        <v>260</v>
      </c>
      <c r="D92" s="5">
        <f>Sheet1!Q92</f>
        <v>245</v>
      </c>
    </row>
    <row r="93" spans="1:4" ht="12.75">
      <c r="A93" s="7">
        <f>Sheet1!A93</f>
        <v>98</v>
      </c>
      <c r="B93" s="7" t="str">
        <f>Sheet1!B93</f>
        <v>LeRay Wesseling</v>
      </c>
      <c r="C93" s="5">
        <f>Sheet1!P93</f>
        <v>190</v>
      </c>
      <c r="D93" s="5">
        <f>Sheet1!Q93</f>
        <v>315</v>
      </c>
    </row>
    <row r="94" spans="1:4" ht="12.75">
      <c r="A94" s="7">
        <f>Sheet1!A94</f>
        <v>119</v>
      </c>
      <c r="B94" s="7" t="str">
        <f>Sheet1!B94</f>
        <v>Jacob Northrup</v>
      </c>
      <c r="C94" s="5">
        <f>Sheet1!P94</f>
        <v>110</v>
      </c>
      <c r="D94" s="5">
        <f>Sheet1!Q94</f>
        <v>395</v>
      </c>
    </row>
    <row r="95" spans="1:4" ht="12.75">
      <c r="A95" s="7">
        <f>Sheet1!A95</f>
        <v>7</v>
      </c>
      <c r="B95" s="7" t="str">
        <f>Sheet1!B95</f>
        <v>Kurt Zulk</v>
      </c>
      <c r="C95" s="5">
        <f>Sheet1!P95</f>
        <v>90</v>
      </c>
      <c r="D95" s="5">
        <f>Sheet1!Q95</f>
        <v>415</v>
      </c>
    </row>
    <row r="96" spans="1:4" ht="12.75">
      <c r="A96" s="7">
        <f>Sheet1!A96</f>
        <v>440</v>
      </c>
      <c r="B96" s="7" t="str">
        <f>Sheet1!B96</f>
        <v>John Tucek</v>
      </c>
      <c r="C96" s="5">
        <f>Sheet1!P96</f>
        <v>90</v>
      </c>
      <c r="D96" s="5">
        <f>Sheet1!Q96</f>
        <v>415</v>
      </c>
    </row>
    <row r="97" spans="1:4" ht="12.75">
      <c r="A97" s="7">
        <f>Sheet1!A97</f>
        <v>311</v>
      </c>
      <c r="B97" s="7" t="str">
        <f>Sheet1!B97</f>
        <v>George Linke</v>
      </c>
      <c r="C97" s="5">
        <f>Sheet1!P97</f>
        <v>80</v>
      </c>
      <c r="D97" s="5">
        <f>Sheet1!Q97</f>
        <v>425</v>
      </c>
    </row>
    <row r="98" spans="1:4" ht="12.75">
      <c r="A98" s="7">
        <f>Sheet1!A98</f>
        <v>316</v>
      </c>
      <c r="B98" s="7" t="str">
        <f>Sheet1!B98</f>
        <v>Jim Roth</v>
      </c>
      <c r="C98" s="5">
        <f>Sheet1!P98</f>
        <v>60</v>
      </c>
      <c r="D98" s="5">
        <f>Sheet1!Q98</f>
        <v>445</v>
      </c>
    </row>
    <row r="99" spans="1:4" ht="12.75">
      <c r="A99" s="7">
        <f>Sheet1!A99</f>
        <v>88</v>
      </c>
      <c r="B99" s="7" t="str">
        <f>Sheet1!B99</f>
        <v>Brandon Melbrecht</v>
      </c>
      <c r="C99" s="5">
        <f>Sheet1!P99</f>
        <v>40</v>
      </c>
      <c r="D99" s="5">
        <f>Sheet1!Q99</f>
        <v>465</v>
      </c>
    </row>
    <row r="100" spans="1:4" ht="12.75">
      <c r="A100" s="7">
        <f>Sheet1!A100</f>
        <v>360</v>
      </c>
      <c r="B100" s="7" t="str">
        <f>Sheet1!B100</f>
        <v>Ray Kusser</v>
      </c>
      <c r="C100" s="5">
        <f>Sheet1!P100</f>
        <v>30</v>
      </c>
      <c r="D100" s="5">
        <f>Sheet1!Q100</f>
        <v>475</v>
      </c>
    </row>
    <row r="101" spans="1:4" ht="12.75">
      <c r="A101" s="7">
        <f>Sheet1!A101</f>
        <v>17</v>
      </c>
      <c r="B101" s="7" t="str">
        <f>Sheet1!B101</f>
        <v>Jordan Frost</v>
      </c>
      <c r="C101" s="5">
        <f>Sheet1!P101</f>
        <v>20</v>
      </c>
      <c r="D101" s="5">
        <f>Sheet1!Q101</f>
        <v>485</v>
      </c>
    </row>
    <row r="102" spans="1:4" ht="12.75">
      <c r="A102" s="7">
        <f>Sheet1!A102</f>
        <v>6</v>
      </c>
      <c r="B102" s="7" t="str">
        <f>Sheet1!B102</f>
        <v>Pam Taylor</v>
      </c>
      <c r="C102" s="5">
        <f>Sheet1!P102</f>
        <v>20</v>
      </c>
      <c r="D102" s="5">
        <f>Sheet1!Q102</f>
        <v>485</v>
      </c>
    </row>
    <row r="103" spans="1:4" ht="12.75">
      <c r="A103" s="7">
        <f>Sheet1!A103</f>
        <v>42</v>
      </c>
      <c r="B103" s="7" t="str">
        <f>Sheet1!B103</f>
        <v>Derik Wolf</v>
      </c>
      <c r="C103" s="5">
        <f>Sheet1!P103</f>
        <v>20</v>
      </c>
      <c r="D103" s="5">
        <f>Sheet1!Q103</f>
        <v>485</v>
      </c>
    </row>
    <row r="104" spans="1:4" ht="12.75">
      <c r="A104" s="7">
        <f>Sheet1!A104</f>
        <v>13</v>
      </c>
      <c r="B104" s="7" t="str">
        <f>Sheet1!B104</f>
        <v>Collin Ziegler</v>
      </c>
      <c r="C104" s="5">
        <f>Sheet1!P104</f>
        <v>20</v>
      </c>
      <c r="D104" s="5">
        <f>Sheet1!Q104</f>
        <v>485</v>
      </c>
    </row>
    <row r="105" spans="1:4" ht="12.75">
      <c r="A105" s="7">
        <f>Sheet1!A105</f>
        <v>30</v>
      </c>
      <c r="B105" s="7" t="str">
        <f>Sheet1!B105</f>
        <v>Shayne Hills</v>
      </c>
      <c r="C105" s="5">
        <f>Sheet1!P105</f>
        <v>20</v>
      </c>
      <c r="D105" s="5">
        <f>Sheet1!Q105</f>
        <v>485</v>
      </c>
    </row>
    <row r="106" spans="1:4" ht="12.75">
      <c r="A106" s="7">
        <f>Sheet1!A106</f>
        <v>70</v>
      </c>
      <c r="B106" s="7" t="str">
        <f>Sheet1!B106</f>
        <v>Michael Schoenfeller</v>
      </c>
      <c r="C106" s="5">
        <f>Sheet1!P106</f>
        <v>20</v>
      </c>
      <c r="D106" s="5">
        <f>Sheet1!Q106</f>
        <v>485</v>
      </c>
    </row>
    <row r="107" spans="1:4" ht="12.75">
      <c r="A107" s="7">
        <f>Sheet1!A107</f>
        <v>150</v>
      </c>
      <c r="B107" s="7" t="str">
        <f>Sheet1!B107</f>
        <v>Skylar Battest</v>
      </c>
      <c r="C107" s="5">
        <f>Sheet1!P107</f>
        <v>10</v>
      </c>
      <c r="D107" s="5">
        <f>Sheet1!Q107</f>
        <v>495</v>
      </c>
    </row>
    <row r="108" spans="1:4" ht="12.75">
      <c r="A108" s="7">
        <f>Sheet1!A108</f>
        <v>69</v>
      </c>
      <c r="B108" s="7" t="str">
        <f>Sheet1!B108</f>
        <v>Austin Covell</v>
      </c>
      <c r="C108" s="5">
        <f>Sheet1!P108</f>
        <v>10</v>
      </c>
      <c r="D108" s="5">
        <f>Sheet1!Q108</f>
        <v>495</v>
      </c>
    </row>
    <row r="109" spans="1:4" ht="12.75">
      <c r="A109" s="7">
        <f>Sheet1!A109</f>
        <v>31</v>
      </c>
      <c r="B109" s="7" t="str">
        <f>Sheet1!B109</f>
        <v>Nicholas Wilt</v>
      </c>
      <c r="C109" s="5">
        <f>Sheet1!P109</f>
        <v>10</v>
      </c>
      <c r="D109" s="5">
        <f>Sheet1!Q109</f>
        <v>495</v>
      </c>
    </row>
    <row r="110" spans="1:4" ht="12.75">
      <c r="A110" s="7">
        <f>Sheet1!A110</f>
        <v>50</v>
      </c>
      <c r="B110" s="7" t="str">
        <f>Sheet1!B110</f>
        <v>Kurt Greeno</v>
      </c>
      <c r="C110" s="5">
        <f>Sheet1!P110</f>
        <v>10</v>
      </c>
      <c r="D110" s="5">
        <f>Sheet1!Q110</f>
        <v>495</v>
      </c>
    </row>
    <row r="111" spans="1:4" ht="12.75">
      <c r="A111" s="7">
        <f>Sheet1!A111</f>
        <v>17</v>
      </c>
      <c r="B111" s="7" t="str">
        <f>Sheet1!B111</f>
        <v>Trenton Jones</v>
      </c>
      <c r="C111" s="5">
        <f>Sheet1!P111</f>
        <v>10</v>
      </c>
      <c r="D111" s="5">
        <f>Sheet1!Q111</f>
        <v>495</v>
      </c>
    </row>
    <row r="112" spans="1:4" ht="12.75">
      <c r="A112" s="7">
        <f>Sheet1!A112</f>
        <v>80</v>
      </c>
      <c r="B112" s="7" t="str">
        <f>Sheet1!B112</f>
        <v>John Tucek</v>
      </c>
      <c r="C112" s="5">
        <f>Sheet1!P112</f>
        <v>10</v>
      </c>
      <c r="D112" s="5">
        <f>Sheet1!Q112</f>
        <v>495</v>
      </c>
    </row>
    <row r="113" spans="1:4" ht="12.75">
      <c r="A113" s="7">
        <f>Sheet1!A113</f>
        <v>0</v>
      </c>
      <c r="B113" s="7">
        <f>Sheet1!B113</f>
        <v>0</v>
      </c>
      <c r="C113" s="5">
        <f>Sheet1!P113</f>
        <v>0</v>
      </c>
      <c r="D113" s="5">
        <f>Sheet1!Q113</f>
        <v>505</v>
      </c>
    </row>
    <row r="114" spans="1:4" ht="12.75">
      <c r="A114" s="7">
        <f>Sheet1!A114</f>
        <v>0</v>
      </c>
      <c r="B114" s="7">
        <f>Sheet1!B114</f>
        <v>0</v>
      </c>
      <c r="C114" s="5">
        <f>Sheet1!P114</f>
        <v>0</v>
      </c>
      <c r="D114" s="5">
        <f>Sheet1!Q114</f>
        <v>505</v>
      </c>
    </row>
    <row r="115" spans="1:4" ht="12.75">
      <c r="A115" s="7">
        <f>Sheet1!A115</f>
        <v>0</v>
      </c>
      <c r="B115" s="7">
        <f>Sheet1!B115</f>
        <v>0</v>
      </c>
      <c r="C115" s="5">
        <f>Sheet1!P115</f>
        <v>0</v>
      </c>
      <c r="D115" s="5">
        <f>Sheet1!Q115</f>
        <v>505</v>
      </c>
    </row>
    <row r="116" spans="1:4" ht="12.75">
      <c r="A116" s="7">
        <f>Sheet1!A116</f>
        <v>0</v>
      </c>
      <c r="B116" s="7">
        <f>Sheet1!B116</f>
        <v>0</v>
      </c>
      <c r="C116" s="5">
        <f>Sheet1!P116</f>
        <v>0</v>
      </c>
      <c r="D116" s="5">
        <f>Sheet1!Q116</f>
        <v>505</v>
      </c>
    </row>
    <row r="117" spans="1:4" ht="12.75">
      <c r="A117" s="7">
        <f>Sheet1!A117</f>
        <v>0</v>
      </c>
      <c r="B117" s="7">
        <f>Sheet1!B117</f>
        <v>0</v>
      </c>
      <c r="C117" s="5">
        <f>Sheet1!P117</f>
        <v>0</v>
      </c>
      <c r="D117" s="5">
        <f>Sheet1!Q117</f>
        <v>505</v>
      </c>
    </row>
    <row r="118" spans="1:4" ht="12.75">
      <c r="A118" s="7">
        <f>Sheet1!A118</f>
        <v>0</v>
      </c>
      <c r="B118" s="7">
        <f>Sheet1!B118</f>
        <v>0</v>
      </c>
      <c r="C118" s="5">
        <f>Sheet1!P118</f>
        <v>0</v>
      </c>
      <c r="D118" s="5">
        <f>Sheet1!Q118</f>
        <v>505</v>
      </c>
    </row>
    <row r="119" spans="1:4" ht="12.75">
      <c r="A119" s="7">
        <f>Sheet1!A119</f>
        <v>0</v>
      </c>
      <c r="B119" s="7">
        <f>Sheet1!B119</f>
        <v>0</v>
      </c>
      <c r="C119" s="5">
        <f>Sheet1!P119</f>
        <v>0</v>
      </c>
      <c r="D119" s="5">
        <f>Sheet1!Q119</f>
        <v>505</v>
      </c>
    </row>
    <row r="120" spans="1:4" ht="12.75">
      <c r="A120" s="7">
        <f>Sheet1!A120</f>
        <v>0</v>
      </c>
      <c r="B120" s="7">
        <f>Sheet1!B120</f>
        <v>0</v>
      </c>
      <c r="C120" s="5">
        <f>Sheet1!P120</f>
        <v>0</v>
      </c>
      <c r="D120" s="5">
        <f>Sheet1!Q120</f>
        <v>505</v>
      </c>
    </row>
    <row r="121" spans="1:4" ht="12.75">
      <c r="A121" s="7">
        <f>Sheet1!A121</f>
        <v>0</v>
      </c>
      <c r="B121" s="7">
        <f>Sheet1!B121</f>
        <v>0</v>
      </c>
      <c r="C121" s="5">
        <f>Sheet1!P121</f>
        <v>0</v>
      </c>
      <c r="D121" s="5">
        <f>Sheet1!Q121</f>
        <v>505</v>
      </c>
    </row>
    <row r="122" spans="1:4" ht="12.75">
      <c r="A122" s="7">
        <f>Sheet1!A122</f>
        <v>0</v>
      </c>
      <c r="B122" s="7">
        <f>Sheet1!B122</f>
        <v>0</v>
      </c>
      <c r="C122" s="5">
        <f>Sheet1!P122</f>
        <v>0</v>
      </c>
      <c r="D122" s="5">
        <f>Sheet1!Q122</f>
        <v>505</v>
      </c>
    </row>
    <row r="123" spans="1:4" ht="12.75">
      <c r="A123" s="7">
        <f>Sheet1!A123</f>
        <v>0</v>
      </c>
      <c r="B123" s="7">
        <f>Sheet1!B123</f>
        <v>0</v>
      </c>
      <c r="C123" s="5">
        <f>Sheet1!P123</f>
        <v>0</v>
      </c>
      <c r="D123" s="5">
        <f>Sheet1!Q123</f>
        <v>505</v>
      </c>
    </row>
    <row r="124" spans="1:4" ht="12.75">
      <c r="A124" s="7">
        <f>Sheet1!A124</f>
        <v>0</v>
      </c>
      <c r="B124" s="7">
        <f>Sheet1!B124</f>
        <v>0</v>
      </c>
      <c r="C124" s="5">
        <f>Sheet1!P124</f>
        <v>0</v>
      </c>
      <c r="D124" s="5">
        <f>Sheet1!Q124</f>
        <v>505</v>
      </c>
    </row>
    <row r="125" spans="1:4" ht="12.75">
      <c r="A125" s="7"/>
      <c r="B125" s="8"/>
      <c r="C125" s="7"/>
      <c r="D125" s="7"/>
    </row>
    <row r="126" spans="1:3" ht="12.75">
      <c r="A126" s="10"/>
      <c r="B126" s="11"/>
      <c r="C126" s="11"/>
    </row>
  </sheetData>
  <sheetProtection/>
  <mergeCells count="35">
    <mergeCell ref="C4:C6"/>
    <mergeCell ref="D4:D6"/>
    <mergeCell ref="A24:B24"/>
    <mergeCell ref="C24:D24"/>
    <mergeCell ref="A3:B3"/>
    <mergeCell ref="C3:D3"/>
    <mergeCell ref="A4:A6"/>
    <mergeCell ref="B4:B6"/>
    <mergeCell ref="B48:B50"/>
    <mergeCell ref="C25:C27"/>
    <mergeCell ref="D25:D27"/>
    <mergeCell ref="A47:B47"/>
    <mergeCell ref="C47:D47"/>
    <mergeCell ref="A25:A27"/>
    <mergeCell ref="B25:B27"/>
    <mergeCell ref="D69:D71"/>
    <mergeCell ref="A85:B85"/>
    <mergeCell ref="C85:D85"/>
    <mergeCell ref="A69:A71"/>
    <mergeCell ref="B69:B71"/>
    <mergeCell ref="C48:C50"/>
    <mergeCell ref="D48:D50"/>
    <mergeCell ref="A68:B68"/>
    <mergeCell ref="C68:D68"/>
    <mergeCell ref="A48:A50"/>
    <mergeCell ref="C86:C88"/>
    <mergeCell ref="D86:D88"/>
    <mergeCell ref="A1:D2"/>
    <mergeCell ref="A22:D23"/>
    <mergeCell ref="A45:D46"/>
    <mergeCell ref="A66:D67"/>
    <mergeCell ref="A83:D84"/>
    <mergeCell ref="A86:A88"/>
    <mergeCell ref="B86:B88"/>
    <mergeCell ref="C69:C71"/>
  </mergeCells>
  <printOptions horizontalCentered="1"/>
  <pageMargins left="0" right="0" top="0" bottom="0" header="0.5" footer="0.5"/>
  <pageSetup horizontalDpi="600" verticalDpi="600" orientation="portrait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Eichmann</dc:creator>
  <cp:keywords/>
  <dc:description/>
  <cp:lastModifiedBy>Bradley Eichmann</cp:lastModifiedBy>
  <cp:lastPrinted>2006-07-17T01:50:41Z</cp:lastPrinted>
  <dcterms:created xsi:type="dcterms:W3CDTF">2005-07-14T02:49:26Z</dcterms:created>
  <dcterms:modified xsi:type="dcterms:W3CDTF">2017-08-21T05:53:28Z</dcterms:modified>
  <cp:category/>
  <cp:version/>
  <cp:contentType/>
  <cp:contentStatus/>
</cp:coreProperties>
</file>